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April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49" i="1" l="1"/>
  <c r="F31" i="1"/>
  <c r="F52" i="1" s="1"/>
  <c r="F17" i="1"/>
  <c r="D14" i="1"/>
  <c r="F11" i="1"/>
  <c r="F19" i="1" s="1"/>
</calcChain>
</file>

<file path=xl/sharedStrings.xml><?xml version="1.0" encoding="utf-8"?>
<sst xmlns="http://schemas.openxmlformats.org/spreadsheetml/2006/main" count="50" uniqueCount="45">
  <si>
    <t>SAUK VALLEY COMMUNITY COLLEGE</t>
  </si>
  <si>
    <t>BOARD OF TRUSTEES - TREASURER'S REPORT</t>
  </si>
  <si>
    <t>As of February 28, 2018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</si>
  <si>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</si>
  <si>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</si>
  <si>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</si>
  <si>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</si>
  <si>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</si>
  <si>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</si>
  <si>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</si>
  <si>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</si>
  <si>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</si>
  <si>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</si>
  <si>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</si>
  <si>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</si>
  <si>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</si>
  <si>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</si>
  <si>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</si>
  <si>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</si>
  <si>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</si>
  <si>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</si>
  <si>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</si>
  <si>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</si>
  <si>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</si>
  <si>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</si>
  <si>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</si>
  <si>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</si>
  <si>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</si>
  <si>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</si>
  <si>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Capital One Bank</t>
  </si>
  <si>
    <t>Pacific Western Bank</t>
  </si>
  <si>
    <t>Cit Bank / Onewest Bank, NA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</si>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</sst>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39" fontId="1" fillId="0" borderId="1" xfId="0" applyNumberFormat="1" applyFont="1" applyBorder="1" applyAlignment="1"/>
    <xf numFmtId="39" fontId="1" fillId="0" borderId="0" xfId="0" applyNumberFormat="1" applyFont="1" applyAlignment="1"/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37" fontId="1" fillId="0" borderId="0" xfId="0" applyNumberFormat="1" applyFont="1"/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tabSelected="1" workbookViewId="0">
      <selection activeCell="G35" sqref="G35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3" t="s">
        <v>2</v>
      </c>
      <c r="B3" s="1" t="s">
        <v>3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4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5" t="s">
        <v>4</v>
      </c>
      <c r="B6" s="1"/>
      <c r="C6" s="1"/>
      <c r="D6" s="6" t="s">
        <v>5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8" t="s">
        <v>6</v>
      </c>
      <c r="B7" s="8"/>
      <c r="C7" s="8"/>
      <c r="D7" s="6" t="s">
        <v>7</v>
      </c>
      <c r="E7" s="9"/>
      <c r="F7" s="9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9</v>
      </c>
      <c r="B8" s="1"/>
      <c r="C8" s="1"/>
      <c r="D8" s="10">
        <v>0.15</v>
      </c>
      <c r="E8" s="11"/>
      <c r="F8" s="12">
        <v>824924.46</v>
      </c>
      <c r="G8" s="13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10</v>
      </c>
      <c r="B9" s="1"/>
      <c r="C9" s="1"/>
      <c r="D9" s="10">
        <v>0.4</v>
      </c>
      <c r="E9" s="11"/>
      <c r="F9" s="12">
        <v>10187.74</v>
      </c>
      <c r="G9" s="13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11</v>
      </c>
      <c r="B10" s="1"/>
      <c r="C10" s="1"/>
      <c r="D10" s="10">
        <v>0.872</v>
      </c>
      <c r="E10" s="14"/>
      <c r="F10" s="15">
        <v>3563084.19</v>
      </c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12</v>
      </c>
      <c r="B11" s="1"/>
      <c r="C11" s="1"/>
      <c r="D11" s="10"/>
      <c r="E11" s="14"/>
      <c r="F11" s="7">
        <f>SUM(F8:F10)</f>
        <v>4398196.3899999997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10"/>
      <c r="E12" s="14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8" t="s">
        <v>13</v>
      </c>
      <c r="B13" s="1"/>
      <c r="C13" s="1"/>
      <c r="D13" s="10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14</v>
      </c>
      <c r="B14" s="1"/>
      <c r="C14" s="1"/>
      <c r="D14" s="10">
        <f>+(0.76+0.9)/2</f>
        <v>0.83000000000000007</v>
      </c>
      <c r="E14" s="14"/>
      <c r="F14" s="16">
        <v>648196.52</v>
      </c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15</v>
      </c>
      <c r="B15" s="1"/>
      <c r="C15" s="1"/>
      <c r="D15" s="10">
        <v>0</v>
      </c>
      <c r="E15" s="11"/>
      <c r="F15" s="17">
        <v>1481560.39</v>
      </c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16</v>
      </c>
      <c r="B16" s="1"/>
      <c r="C16" s="1"/>
      <c r="D16" s="10">
        <v>0.4</v>
      </c>
      <c r="E16" s="11"/>
      <c r="F16" s="18">
        <v>248999.4</v>
      </c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12</v>
      </c>
      <c r="B17" s="14"/>
      <c r="C17" s="1"/>
      <c r="D17" s="10"/>
      <c r="E17" s="11"/>
      <c r="F17" s="7">
        <f>SUM(F14:F16)</f>
        <v>2378756.31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10"/>
      <c r="E18" s="14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17</v>
      </c>
      <c r="B19" s="1"/>
      <c r="C19" s="1"/>
      <c r="D19" s="10"/>
      <c r="E19" s="14"/>
      <c r="F19" s="19">
        <f>F11+F17</f>
        <v>6776952.6999999993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10"/>
      <c r="E20" s="14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8" t="s">
        <v>18</v>
      </c>
      <c r="B21" s="1"/>
      <c r="C21" s="1"/>
      <c r="D21" s="10"/>
      <c r="E21" s="14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4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>
      <c r="A23" s="8" t="s">
        <v>19</v>
      </c>
      <c r="B23" s="9" t="s">
        <v>20</v>
      </c>
      <c r="C23" s="9"/>
      <c r="D23" s="6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5" spans="1:17" ht="15.75" customHeight="1">
      <c r="A25" s="1" t="s">
        <v>21</v>
      </c>
      <c r="B25" s="21">
        <v>43233</v>
      </c>
      <c r="C25" s="1"/>
      <c r="D25" s="10">
        <v>0.55000000000000004</v>
      </c>
      <c r="E25" s="1"/>
      <c r="F25" s="22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22</v>
      </c>
      <c r="B26" s="21">
        <v>43442</v>
      </c>
      <c r="C26" s="1"/>
      <c r="D26" s="10">
        <v>1.34</v>
      </c>
      <c r="E26" s="1"/>
      <c r="F26" s="22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23</v>
      </c>
      <c r="B27" s="21">
        <v>43442</v>
      </c>
      <c r="C27" s="1"/>
      <c r="D27" s="10">
        <v>0.76</v>
      </c>
      <c r="E27" s="1"/>
      <c r="F27" s="22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24</v>
      </c>
      <c r="B28" s="21">
        <v>43442</v>
      </c>
      <c r="C28" s="1"/>
      <c r="D28" s="10">
        <v>1.05</v>
      </c>
      <c r="E28" s="1"/>
      <c r="F28" s="23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25</v>
      </c>
      <c r="B29" s="21">
        <v>43485</v>
      </c>
      <c r="C29" s="1"/>
      <c r="D29" s="10">
        <v>1.35</v>
      </c>
      <c r="E29" s="1"/>
      <c r="F29" s="23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21</v>
      </c>
      <c r="B30" s="21">
        <v>43513</v>
      </c>
      <c r="C30" s="1"/>
      <c r="D30" s="10">
        <v>1</v>
      </c>
      <c r="E30" s="1"/>
      <c r="F30" s="24">
        <v>1000000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 t="s">
        <v>12</v>
      </c>
      <c r="B31" s="21"/>
      <c r="C31" s="1"/>
      <c r="D31" s="10"/>
      <c r="E31" s="11"/>
      <c r="F31" s="7">
        <f>SUM(F25:F27)</f>
        <v>1500000</v>
      </c>
      <c r="G31" s="1" t="s">
        <v>3</v>
      </c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>
      <c r="A32" s="1"/>
      <c r="B32" s="21"/>
      <c r="C32" s="1"/>
      <c r="D32" s="2"/>
      <c r="E32" s="7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8" t="s">
        <v>26</v>
      </c>
      <c r="B33" s="21"/>
      <c r="C33" s="7"/>
      <c r="D33" s="6" t="s">
        <v>27</v>
      </c>
      <c r="E33" s="1"/>
      <c r="F33" s="9" t="s">
        <v>28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21"/>
      <c r="C34" s="1"/>
      <c r="D34" s="10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29</v>
      </c>
      <c r="B35" s="21">
        <v>43347</v>
      </c>
      <c r="C35" s="1"/>
      <c r="D35" s="10">
        <v>1.504</v>
      </c>
      <c r="E35" s="1"/>
      <c r="F35" s="16">
        <v>246942.2</v>
      </c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30</v>
      </c>
      <c r="B36" s="21">
        <v>43350</v>
      </c>
      <c r="C36" s="1"/>
      <c r="D36" s="10">
        <v>1.0109999999999999</v>
      </c>
      <c r="E36" s="1"/>
      <c r="F36" s="7">
        <v>244900</v>
      </c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31</v>
      </c>
      <c r="B37" s="21">
        <v>43350</v>
      </c>
      <c r="C37" s="1"/>
      <c r="D37" s="10">
        <v>1.06</v>
      </c>
      <c r="E37" s="1"/>
      <c r="F37" s="7">
        <v>244700</v>
      </c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32</v>
      </c>
      <c r="B38" s="21">
        <v>43371</v>
      </c>
      <c r="C38" s="1"/>
      <c r="D38" s="10">
        <v>1.4</v>
      </c>
      <c r="E38" s="1"/>
      <c r="F38" s="16">
        <v>245635.43</v>
      </c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33</v>
      </c>
      <c r="B39" s="21">
        <v>43417</v>
      </c>
      <c r="C39" s="1"/>
      <c r="D39" s="10">
        <v>1.8620000000000001</v>
      </c>
      <c r="E39" s="1"/>
      <c r="F39" s="16">
        <v>247070.89</v>
      </c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3" t="s">
        <v>34</v>
      </c>
      <c r="B40" s="26">
        <v>43510</v>
      </c>
      <c r="C40" s="1"/>
      <c r="D40" s="27">
        <v>1.89</v>
      </c>
      <c r="E40" s="1"/>
      <c r="F40" s="16">
        <v>245300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35</v>
      </c>
      <c r="B41" s="21" t="s">
        <v>36</v>
      </c>
      <c r="C41" s="1"/>
      <c r="D41" s="10">
        <v>1.103</v>
      </c>
      <c r="E41" s="1"/>
      <c r="F41" s="16">
        <v>246120.16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37</v>
      </c>
      <c r="B42" s="21">
        <v>43591</v>
      </c>
      <c r="C42" s="1"/>
      <c r="D42" s="10">
        <v>1.1020000000000001</v>
      </c>
      <c r="E42" s="1"/>
      <c r="F42" s="16">
        <v>246989.08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38</v>
      </c>
      <c r="B43" s="21">
        <v>43717</v>
      </c>
      <c r="C43" s="1"/>
      <c r="D43" s="10">
        <v>1.133</v>
      </c>
      <c r="E43" s="1"/>
      <c r="F43" s="7">
        <v>240500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39</v>
      </c>
      <c r="B44" s="21">
        <v>43720</v>
      </c>
      <c r="C44" s="1"/>
      <c r="D44" s="10">
        <v>1.75</v>
      </c>
      <c r="E44" s="1"/>
      <c r="F44" s="16">
        <v>244862.22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40</v>
      </c>
      <c r="B45" s="21">
        <v>43728</v>
      </c>
      <c r="C45" s="1"/>
      <c r="D45" s="10">
        <v>1.6259999999999999</v>
      </c>
      <c r="E45" s="1"/>
      <c r="F45" s="7">
        <v>242100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41</v>
      </c>
      <c r="B46" s="21">
        <v>43738</v>
      </c>
      <c r="C46" s="1"/>
      <c r="D46" s="10">
        <v>1.55</v>
      </c>
      <c r="E46" s="1"/>
      <c r="F46" s="16">
        <v>245214.22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42</v>
      </c>
      <c r="B47" s="21">
        <v>44151</v>
      </c>
      <c r="C47" s="1"/>
      <c r="D47" s="10">
        <v>2.5579999999999998</v>
      </c>
      <c r="E47" s="1"/>
      <c r="F47" s="16">
        <v>246234.19</v>
      </c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 t="s">
        <v>43</v>
      </c>
      <c r="B48" s="21">
        <v>46717</v>
      </c>
      <c r="C48" s="1"/>
      <c r="D48" s="10">
        <v>2.5</v>
      </c>
      <c r="E48" s="1"/>
      <c r="F48" s="16">
        <v>570391.80000000005</v>
      </c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 t="s">
        <v>12</v>
      </c>
      <c r="B49" s="21"/>
      <c r="C49" s="1"/>
      <c r="D49" s="10"/>
      <c r="E49" s="11"/>
      <c r="F49" s="28">
        <f>SUM(F34:F48)</f>
        <v>3756960.1900000004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>
      <c r="A50" s="1"/>
      <c r="B50" s="21"/>
      <c r="C50" s="1"/>
      <c r="D50" s="10"/>
      <c r="E50" s="11"/>
      <c r="F50" s="2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7.5" customHeight="1">
      <c r="A51" s="29"/>
      <c r="B51" s="14"/>
      <c r="C51" s="1"/>
      <c r="D51" s="10"/>
      <c r="E51" s="30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1" t="s">
        <v>44</v>
      </c>
      <c r="B52" s="14"/>
      <c r="C52" s="1"/>
      <c r="D52" s="10"/>
      <c r="E52" s="11"/>
      <c r="F52" s="19">
        <f>F31+F49</f>
        <v>5256960.1900000004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31"/>
      <c r="B53" s="31"/>
      <c r="C53" s="31"/>
      <c r="D53" s="32"/>
      <c r="E53" s="33"/>
      <c r="F53" s="3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31"/>
      <c r="B54" s="31"/>
      <c r="C54" s="31"/>
      <c r="D54" s="34"/>
      <c r="E54" s="35"/>
      <c r="F54" s="3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31"/>
      <c r="B55" s="31"/>
      <c r="C55" s="31"/>
      <c r="D55" s="34"/>
      <c r="E55" s="35"/>
      <c r="F55" s="3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31"/>
      <c r="B56" s="31"/>
      <c r="C56" s="31"/>
      <c r="D56" s="34"/>
      <c r="E56" s="35"/>
      <c r="F56" s="3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31"/>
      <c r="B57" s="31"/>
      <c r="C57" s="31"/>
      <c r="D57" s="34"/>
      <c r="E57" s="35"/>
      <c r="F57" s="3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31"/>
      <c r="B58" s="31"/>
      <c r="C58" s="31"/>
      <c r="D58" s="34"/>
      <c r="E58" s="35"/>
      <c r="F58" s="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31"/>
      <c r="B59" s="31"/>
      <c r="C59" s="31"/>
      <c r="D59" s="34"/>
      <c r="E59" s="31"/>
      <c r="F59" s="3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dana.j.chacon</cp:lastModifiedBy>
  <dcterms:created xsi:type="dcterms:W3CDTF">2018-04-11T21:21:27Z</dcterms:created>
  <dcterms:modified xsi:type="dcterms:W3CDTF">2018-04-12T12:37:19Z</dcterms:modified>
</cp:coreProperties>
</file>