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8\January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47" i="1" l="1"/>
  <c r="F30" i="1"/>
  <c r="F50" i="1" s="1"/>
  <c r="F14" i="1"/>
  <c r="F17" i="1" s="1"/>
  <c r="D14" i="1"/>
  <c r="F11" i="1"/>
  <c r="F19" i="1" l="1"/>
</calcChain>
</file>

<file path=xl/sharedStrings.xml><?xml version="1.0" encoding="utf-8"?>
<sst xmlns="http://schemas.openxmlformats.org/spreadsheetml/2006/main" count="52" uniqueCount="47">
  <si>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</si>
  <si>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</si>
  <si>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</si>
  <si>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</si>
  <si>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</si>
  <si>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</si>
  <si>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</si>
  <si>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</si>
  <si>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</si>
  <si>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</si>
  <si>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</si>
  <si>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</si>
  <si>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</si>
  <si>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</si>
  <si>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</si>
  <si>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</si>
  <si>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</si>
  <si>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</si>
  <si>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</si>
  <si>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</si>
  <si>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Sauk Valley Bank</t>
  </si>
  <si>
    <t>Pioneer State Bank</t>
  </si>
  <si>
    <t>Farmers National Bank of Prophetstown</t>
  </si>
  <si>
    <t>Community State Bank</t>
  </si>
  <si>
    <t>Triumph Community Bank</t>
  </si>
  <si>
    <t xml:space="preserve">  2/17/2018</t>
  </si>
  <si>
    <t>PMA FINANCIAL NETWORK</t>
  </si>
  <si>
    <t>YIELD</t>
  </si>
  <si>
    <t>PRICE</t>
  </si>
  <si>
    <t>Bank of the West</t>
  </si>
  <si>
    <t xml:space="preserve">  2/13/2018</t>
  </si>
  <si>
    <t>Capital One Bank</t>
  </si>
  <si>
    <t>Pacific Western Bank</t>
  </si>
  <si>
    <t>Cit Bank / Onewest Bank, NA</t>
  </si>
  <si>
    <t>Bank of China</t>
  </si>
  <si>
    <t>Compass Bank</t>
  </si>
  <si>
    <t>Ally Bank</t>
  </si>
  <si>
    <t xml:space="preserve">  4/22/2019</t>
  </si>
  <si>
    <t>Wells Fargo Bank, NA</t>
  </si>
  <si>
    <t>First National Bank</t>
  </si>
  <si>
    <t>American Express Centurion Bank</t>
  </si>
  <si>
    <t>CIBC Bank USA</t>
  </si>
  <si>
    <t>Morgan Stanley Private Bank</t>
  </si>
  <si>
    <t>Discover Bank</t>
  </si>
  <si>
    <t>Federal Natl Mtg Assoc</t>
  </si>
  <si>
    <t xml:space="preserve">        TOTAL INVESTMENTS</t>
  </si>
  <si>
    <t>As of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</si>
</sst>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7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39" fontId="1" fillId="0" borderId="1" xfId="0" applyNumberFormat="1" applyFont="1" applyBorder="1" applyAlignment="1"/>
    <xf numFmtId="39" fontId="1" fillId="0" borderId="0" xfId="0" applyNumberFormat="1" applyFont="1" applyAlignment="1">
      <alignment horizontal="right"/>
    </xf>
    <xf numFmtId="39" fontId="1" fillId="0" borderId="0" xfId="0" applyNumberFormat="1" applyFont="1" applyAlignment="1"/>
    <xf numFmtId="39" fontId="1" fillId="0" borderId="1" xfId="0" applyNumberFormat="1" applyFont="1" applyBorder="1" applyAlignment="1">
      <alignment horizontal="right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37" fontId="1" fillId="0" borderId="0" xfId="0" applyNumberFormat="1" applyFont="1"/>
    <xf numFmtId="37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43" fontId="1" fillId="0" borderId="3" xfId="0" applyNumberFormat="1" applyFont="1" applyBorder="1"/>
    <xf numFmtId="14" fontId="6" fillId="0" borderId="0" xfId="0" applyNumberFormat="1" applyFont="1"/>
    <xf numFmtId="39" fontId="7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4" fontId="8" fillId="0" borderId="0" xfId="0" applyNumberFormat="1" applyFont="1"/>
    <xf numFmtId="39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A4" sqref="A4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6.77734375" customWidth="1"/>
    <col min="4" max="4" width="8.77734375" customWidth="1"/>
    <col min="5" max="5" width="6.77734375" customWidth="1"/>
    <col min="6" max="6" width="14.77734375" customWidth="1"/>
    <col min="7" max="17" width="11.44140625" customWidth="1"/>
    <col min="18" max="26" width="13.44140625" customWidth="1"/>
  </cols>
  <sheetData>
    <row r="1" spans="1:26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4" t="s">
        <v>46</v>
      </c>
      <c r="B3" s="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4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  <c r="T4" s="3"/>
      <c r="U4" s="3"/>
      <c r="V4" s="3"/>
      <c r="W4" s="3"/>
      <c r="X4" s="3"/>
      <c r="Y4" s="3"/>
      <c r="Z4" s="3"/>
    </row>
    <row r="5" spans="1:26" ht="3.75" customHeight="1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5" t="s">
        <v>3</v>
      </c>
      <c r="B6" s="1"/>
      <c r="C6" s="1"/>
      <c r="D6" s="6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8" t="s">
        <v>5</v>
      </c>
      <c r="B7" s="8"/>
      <c r="C7" s="8"/>
      <c r="D7" s="6" t="s">
        <v>6</v>
      </c>
      <c r="E7" s="9"/>
      <c r="F7" s="9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" t="s">
        <v>8</v>
      </c>
      <c r="B8" s="1"/>
      <c r="C8" s="1"/>
      <c r="D8" s="10">
        <v>0.15</v>
      </c>
      <c r="E8" s="11"/>
      <c r="F8" s="12">
        <v>2219129.71</v>
      </c>
      <c r="G8" s="13"/>
      <c r="H8" s="1"/>
      <c r="I8" s="1"/>
      <c r="J8" s="1"/>
      <c r="K8" s="1"/>
      <c r="L8" s="1"/>
      <c r="M8" s="1"/>
      <c r="N8" s="1"/>
      <c r="O8" s="1"/>
      <c r="P8" s="1"/>
      <c r="Q8" s="1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1" t="s">
        <v>9</v>
      </c>
      <c r="B9" s="1"/>
      <c r="C9" s="1"/>
      <c r="D9" s="10">
        <v>0.4</v>
      </c>
      <c r="E9" s="11"/>
      <c r="F9" s="12">
        <v>7102.56</v>
      </c>
      <c r="G9" s="13"/>
      <c r="H9" s="1"/>
      <c r="I9" s="1"/>
      <c r="J9" s="1"/>
      <c r="K9" s="1"/>
      <c r="L9" s="1"/>
      <c r="M9" s="1"/>
      <c r="N9" s="1"/>
      <c r="O9" s="1"/>
      <c r="P9" s="1"/>
      <c r="Q9" s="1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1" t="s">
        <v>10</v>
      </c>
      <c r="B10" s="1"/>
      <c r="C10" s="1"/>
      <c r="D10" s="10">
        <v>0.872</v>
      </c>
      <c r="E10" s="14"/>
      <c r="F10" s="15">
        <v>3564555.93</v>
      </c>
      <c r="G10" s="1"/>
      <c r="H10" s="13"/>
      <c r="I10" s="1"/>
      <c r="J10" s="1"/>
      <c r="K10" s="1"/>
      <c r="L10" s="1"/>
      <c r="M10" s="1"/>
      <c r="N10" s="1"/>
      <c r="O10" s="1"/>
      <c r="P10" s="1"/>
      <c r="Q10" s="1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1" t="s">
        <v>11</v>
      </c>
      <c r="B11" s="1"/>
      <c r="C11" s="1"/>
      <c r="D11" s="10"/>
      <c r="E11" s="14"/>
      <c r="F11" s="7">
        <f>SUM(F8:F10)</f>
        <v>5790788.2000000002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3"/>
      <c r="S11" s="3"/>
      <c r="T11" s="3"/>
      <c r="U11" s="3"/>
      <c r="V11" s="3"/>
      <c r="W11" s="3"/>
      <c r="X11" s="3"/>
      <c r="Y11" s="3"/>
      <c r="Z11" s="3"/>
    </row>
    <row r="12" spans="1:26" ht="4.5" customHeight="1">
      <c r="A12" s="1"/>
      <c r="B12" s="1"/>
      <c r="C12" s="1"/>
      <c r="D12" s="10"/>
      <c r="E12" s="14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8" t="s">
        <v>12</v>
      </c>
      <c r="B13" s="1"/>
      <c r="C13" s="1"/>
      <c r="D13" s="10"/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1" t="s">
        <v>13</v>
      </c>
      <c r="B14" s="1"/>
      <c r="C14" s="1"/>
      <c r="D14" s="10">
        <f>+(0.76+0.9)/2</f>
        <v>0.83000000000000007</v>
      </c>
      <c r="E14" s="14"/>
      <c r="F14" s="7">
        <f>1250.24+74355.25+555567.85</f>
        <v>631173.34</v>
      </c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1" t="s">
        <v>14</v>
      </c>
      <c r="B15" s="1"/>
      <c r="C15" s="1"/>
      <c r="D15" s="10">
        <v>0</v>
      </c>
      <c r="E15" s="11"/>
      <c r="F15" s="16">
        <v>2181118.31</v>
      </c>
      <c r="G15" s="17"/>
      <c r="H15" s="1"/>
      <c r="I15" s="1"/>
      <c r="J15" s="1"/>
      <c r="K15" s="1"/>
      <c r="L15" s="1"/>
      <c r="M15" s="1"/>
      <c r="N15" s="1"/>
      <c r="O15" s="1"/>
      <c r="P15" s="1"/>
      <c r="Q15" s="1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1" t="s">
        <v>15</v>
      </c>
      <c r="B16" s="1"/>
      <c r="C16" s="1"/>
      <c r="D16" s="10">
        <v>0.4</v>
      </c>
      <c r="E16" s="11"/>
      <c r="F16" s="18">
        <v>248999.4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1" t="s">
        <v>11</v>
      </c>
      <c r="B17" s="14"/>
      <c r="C17" s="1"/>
      <c r="D17" s="10"/>
      <c r="E17" s="11"/>
      <c r="F17" s="7">
        <f>SUM(F14:F16)</f>
        <v>3061291.05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"/>
      <c r="S17" s="3"/>
      <c r="T17" s="3"/>
      <c r="U17" s="3"/>
      <c r="V17" s="3"/>
      <c r="W17" s="3"/>
      <c r="X17" s="3"/>
      <c r="Y17" s="3"/>
      <c r="Z17" s="3"/>
    </row>
    <row r="18" spans="1:26" ht="7.5" customHeight="1">
      <c r="A18" s="1"/>
      <c r="B18" s="1"/>
      <c r="C18" s="1"/>
      <c r="D18" s="10"/>
      <c r="E18" s="14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>
      <c r="A19" s="1" t="s">
        <v>16</v>
      </c>
      <c r="B19" s="1"/>
      <c r="C19" s="1"/>
      <c r="D19" s="10"/>
      <c r="E19" s="14"/>
      <c r="F19" s="19">
        <f>F11+F17</f>
        <v>8852079.25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>
      <c r="A20" s="1"/>
      <c r="B20" s="1"/>
      <c r="C20" s="1"/>
      <c r="D20" s="10"/>
      <c r="E20" s="14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>
      <c r="A21" s="8" t="s">
        <v>17</v>
      </c>
      <c r="B21" s="1"/>
      <c r="C21" s="1"/>
      <c r="D21" s="10"/>
      <c r="E21" s="14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"/>
      <c r="S21" s="3"/>
      <c r="T21" s="3"/>
      <c r="U21" s="3"/>
      <c r="V21" s="3"/>
      <c r="W21" s="3"/>
      <c r="X21" s="3"/>
      <c r="Y21" s="3"/>
      <c r="Z21" s="3"/>
    </row>
    <row r="22" spans="1:26" ht="6.75" customHeight="1">
      <c r="A22" s="1"/>
      <c r="B22" s="14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>
      <c r="A23" s="8" t="s">
        <v>18</v>
      </c>
      <c r="B23" s="9" t="s">
        <v>19</v>
      </c>
      <c r="C23" s="9"/>
      <c r="D23" s="6"/>
      <c r="E23" s="9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" t="s">
        <v>20</v>
      </c>
      <c r="B24" s="21">
        <v>43120</v>
      </c>
      <c r="C24" s="1"/>
      <c r="D24" s="10">
        <v>1.25</v>
      </c>
      <c r="E24" s="1"/>
      <c r="F24" s="22">
        <v>250000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" t="s">
        <v>21</v>
      </c>
      <c r="B25" s="21">
        <v>43233</v>
      </c>
      <c r="C25" s="1"/>
      <c r="D25" s="10">
        <v>0.55000000000000004</v>
      </c>
      <c r="E25" s="1"/>
      <c r="F25" s="23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" t="s">
        <v>22</v>
      </c>
      <c r="B26" s="21">
        <v>43442</v>
      </c>
      <c r="C26" s="1"/>
      <c r="D26" s="10">
        <v>1.34</v>
      </c>
      <c r="E26" s="1"/>
      <c r="F26" s="23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" t="s">
        <v>23</v>
      </c>
      <c r="B27" s="21">
        <v>43442</v>
      </c>
      <c r="C27" s="1"/>
      <c r="D27" s="10">
        <v>0.76</v>
      </c>
      <c r="E27" s="1"/>
      <c r="F27" s="23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1" t="s">
        <v>24</v>
      </c>
      <c r="B28" s="21">
        <v>43442</v>
      </c>
      <c r="C28" s="1"/>
      <c r="D28" s="10">
        <v>1.05</v>
      </c>
      <c r="E28" s="1"/>
      <c r="F28" s="22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1" t="s">
        <v>21</v>
      </c>
      <c r="B29" s="21" t="s">
        <v>25</v>
      </c>
      <c r="C29" s="1"/>
      <c r="D29" s="10">
        <v>0.35</v>
      </c>
      <c r="E29" s="1"/>
      <c r="F29" s="24">
        <v>1000000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1" t="s">
        <v>11</v>
      </c>
      <c r="B30" s="21"/>
      <c r="C30" s="1"/>
      <c r="D30" s="10"/>
      <c r="E30" s="11"/>
      <c r="F30" s="7">
        <f>SUM(F24:F26)</f>
        <v>1500000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>
      <c r="A31" s="1"/>
      <c r="B31" s="21"/>
      <c r="C31" s="1"/>
      <c r="D31" s="2"/>
      <c r="E31" s="7"/>
      <c r="F31" s="2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8" t="s">
        <v>26</v>
      </c>
      <c r="B32" s="21"/>
      <c r="C32" s="7"/>
      <c r="D32" s="6" t="s">
        <v>27</v>
      </c>
      <c r="E32" s="1"/>
      <c r="F32" s="9" t="s">
        <v>28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" t="s">
        <v>29</v>
      </c>
      <c r="B33" s="21" t="s">
        <v>30</v>
      </c>
      <c r="C33" s="1"/>
      <c r="D33" s="10">
        <v>1.2</v>
      </c>
      <c r="E33" s="1"/>
      <c r="F33" s="7">
        <v>241000</v>
      </c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1" t="s">
        <v>31</v>
      </c>
      <c r="B34" s="21">
        <v>43347</v>
      </c>
      <c r="C34" s="1"/>
      <c r="D34" s="10">
        <v>1.504</v>
      </c>
      <c r="E34" s="1"/>
      <c r="F34" s="17">
        <v>247191.43</v>
      </c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1" t="s">
        <v>32</v>
      </c>
      <c r="B35" s="21">
        <v>43350</v>
      </c>
      <c r="C35" s="1"/>
      <c r="D35" s="10">
        <v>1.0109999999999999</v>
      </c>
      <c r="E35" s="1"/>
      <c r="F35" s="7">
        <v>244900</v>
      </c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1" t="s">
        <v>33</v>
      </c>
      <c r="B36" s="21">
        <v>43350</v>
      </c>
      <c r="C36" s="1"/>
      <c r="D36" s="10">
        <v>1.06</v>
      </c>
      <c r="E36" s="1"/>
      <c r="F36" s="7">
        <v>244700</v>
      </c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1" t="s">
        <v>34</v>
      </c>
      <c r="B37" s="21">
        <v>43371</v>
      </c>
      <c r="C37" s="1"/>
      <c r="D37" s="10">
        <v>1.4</v>
      </c>
      <c r="E37" s="1"/>
      <c r="F37" s="17">
        <v>245814.27</v>
      </c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1" t="s">
        <v>35</v>
      </c>
      <c r="B38" s="21">
        <v>43417</v>
      </c>
      <c r="C38" s="1"/>
      <c r="D38" s="10">
        <v>1.8620000000000001</v>
      </c>
      <c r="E38" s="1"/>
      <c r="F38" s="17">
        <v>247499.68</v>
      </c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1" t="s">
        <v>36</v>
      </c>
      <c r="B39" s="21" t="s">
        <v>37</v>
      </c>
      <c r="C39" s="1"/>
      <c r="D39" s="10">
        <v>1.103</v>
      </c>
      <c r="E39" s="1"/>
      <c r="F39" s="17">
        <v>246574.74</v>
      </c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1" t="s">
        <v>38</v>
      </c>
      <c r="B40" s="21">
        <v>43591</v>
      </c>
      <c r="C40" s="1"/>
      <c r="D40" s="10">
        <v>1.1020000000000001</v>
      </c>
      <c r="E40" s="1"/>
      <c r="F40" s="17">
        <v>247489.07</v>
      </c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" t="s">
        <v>39</v>
      </c>
      <c r="B41" s="21">
        <v>43717</v>
      </c>
      <c r="C41" s="1"/>
      <c r="D41" s="10">
        <v>1.133</v>
      </c>
      <c r="E41" s="1"/>
      <c r="F41" s="7">
        <v>240500</v>
      </c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1" t="s">
        <v>40</v>
      </c>
      <c r="B42" s="21">
        <v>43720</v>
      </c>
      <c r="C42" s="1"/>
      <c r="D42" s="10">
        <v>1.75</v>
      </c>
      <c r="E42" s="1"/>
      <c r="F42" s="17">
        <v>245818.35</v>
      </c>
      <c r="G42" s="13"/>
      <c r="H42" s="1"/>
      <c r="I42" s="1"/>
      <c r="J42" s="1"/>
      <c r="K42" s="1"/>
      <c r="L42" s="1"/>
      <c r="M42" s="1"/>
      <c r="N42" s="1"/>
      <c r="O42" s="1"/>
      <c r="P42" s="1"/>
      <c r="Q42" s="1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1" t="s">
        <v>41</v>
      </c>
      <c r="B43" s="21">
        <v>43728</v>
      </c>
      <c r="C43" s="1"/>
      <c r="D43" s="10">
        <v>1.6259999999999999</v>
      </c>
      <c r="E43" s="1"/>
      <c r="F43" s="7">
        <v>242100</v>
      </c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1" t="s">
        <v>42</v>
      </c>
      <c r="B44" s="21">
        <v>43738</v>
      </c>
      <c r="C44" s="1"/>
      <c r="D44" s="10">
        <v>1.55</v>
      </c>
      <c r="E44" s="1"/>
      <c r="F44" s="17">
        <v>246319.06</v>
      </c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1" t="s">
        <v>43</v>
      </c>
      <c r="B45" s="21">
        <v>44151</v>
      </c>
      <c r="C45" s="1"/>
      <c r="D45" s="10">
        <v>2.5579999999999998</v>
      </c>
      <c r="E45" s="1"/>
      <c r="F45" s="17">
        <v>249315.83</v>
      </c>
      <c r="G45" s="13"/>
      <c r="H45" s="1"/>
      <c r="I45" s="1"/>
      <c r="J45" s="1"/>
      <c r="K45" s="1"/>
      <c r="L45" s="1"/>
      <c r="M45" s="1"/>
      <c r="N45" s="1"/>
      <c r="O45" s="1"/>
      <c r="P45" s="1"/>
      <c r="Q45" s="1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1" t="s">
        <v>44</v>
      </c>
      <c r="B46" s="21">
        <v>46717</v>
      </c>
      <c r="C46" s="1"/>
      <c r="D46" s="10">
        <v>2.5</v>
      </c>
      <c r="E46" s="1"/>
      <c r="F46" s="17">
        <v>575914.80000000005</v>
      </c>
      <c r="G46" s="13"/>
      <c r="H46" s="1"/>
      <c r="I46" s="1"/>
      <c r="J46" s="1"/>
      <c r="K46" s="1"/>
      <c r="L46" s="1"/>
      <c r="M46" s="1"/>
      <c r="N46" s="1"/>
      <c r="O46" s="1"/>
      <c r="P46" s="1"/>
      <c r="Q46" s="1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1" t="s">
        <v>11</v>
      </c>
      <c r="B47" s="21"/>
      <c r="C47" s="1"/>
      <c r="D47" s="10"/>
      <c r="E47" s="11"/>
      <c r="F47" s="26">
        <f>SUM(F33:F46)</f>
        <v>3765137.2300000004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>
      <c r="A48" s="1"/>
      <c r="B48" s="21"/>
      <c r="C48" s="1"/>
      <c r="D48" s="10"/>
      <c r="E48" s="11"/>
      <c r="F48" s="2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3"/>
      <c r="S48" s="3"/>
      <c r="T48" s="3"/>
      <c r="U48" s="3"/>
      <c r="V48" s="3"/>
      <c r="W48" s="3"/>
      <c r="X48" s="3"/>
      <c r="Y48" s="3"/>
      <c r="Z48" s="3"/>
    </row>
    <row r="49" spans="1:26" ht="7.5" customHeight="1">
      <c r="A49" s="27"/>
      <c r="B49" s="14"/>
      <c r="C49" s="1"/>
      <c r="D49" s="10"/>
      <c r="E49" s="28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3"/>
      <c r="S49" s="3"/>
      <c r="T49" s="3"/>
      <c r="U49" s="3"/>
      <c r="V49" s="3"/>
      <c r="W49" s="3"/>
      <c r="X49" s="3"/>
      <c r="Y49" s="3"/>
      <c r="Z49" s="3"/>
    </row>
    <row r="50" spans="1:26" ht="16.5" customHeight="1">
      <c r="A50" s="1" t="s">
        <v>45</v>
      </c>
      <c r="B50" s="14"/>
      <c r="C50" s="1"/>
      <c r="D50" s="10"/>
      <c r="E50" s="11"/>
      <c r="F50" s="19">
        <f>F30+F47</f>
        <v>5265137.2300000004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3"/>
      <c r="S50" s="3"/>
      <c r="T50" s="3"/>
      <c r="U50" s="3"/>
      <c r="V50" s="3"/>
      <c r="W50" s="3"/>
      <c r="X50" s="3"/>
      <c r="Y50" s="3"/>
      <c r="Z50" s="3"/>
    </row>
    <row r="51" spans="1:26" ht="16.5" customHeight="1">
      <c r="A51" s="29"/>
      <c r="B51" s="29"/>
      <c r="C51" s="29"/>
      <c r="D51" s="30"/>
      <c r="E51" s="31"/>
      <c r="F51" s="2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29"/>
      <c r="B52" s="29"/>
      <c r="C52" s="29"/>
      <c r="D52" s="32"/>
      <c r="E52" s="33"/>
      <c r="F52" s="2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29"/>
      <c r="B53" s="29"/>
      <c r="C53" s="29"/>
      <c r="D53" s="32"/>
      <c r="E53" s="33"/>
      <c r="F53" s="2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29"/>
      <c r="B54" s="29"/>
      <c r="C54" s="29"/>
      <c r="D54" s="32"/>
      <c r="E54" s="33"/>
      <c r="F54" s="2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29"/>
      <c r="B55" s="29"/>
      <c r="C55" s="29"/>
      <c r="D55" s="32"/>
      <c r="E55" s="33"/>
      <c r="F55" s="2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29"/>
      <c r="B56" s="29"/>
      <c r="C56" s="29"/>
      <c r="D56" s="32"/>
      <c r="E56" s="33"/>
      <c r="F56" s="2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29"/>
      <c r="B57" s="29"/>
      <c r="C57" s="29"/>
      <c r="D57" s="32"/>
      <c r="E57" s="29"/>
      <c r="F57" s="2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Dye</dc:creator>
  <cp:lastModifiedBy>dana.j.chacon</cp:lastModifiedBy>
  <cp:lastPrinted>2018-01-19T14:12:50Z</cp:lastPrinted>
  <dcterms:created xsi:type="dcterms:W3CDTF">2018-01-12T14:54:56Z</dcterms:created>
  <dcterms:modified xsi:type="dcterms:W3CDTF">2018-01-19T14:14:07Z</dcterms:modified>
</cp:coreProperties>
</file>