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ISCELLANEOUS\Board Meeting\2018-2019\9.24.2018 meeting\"/>
    </mc:Choice>
  </mc:AlternateContent>
  <bookViews>
    <workbookView xWindow="0" yWindow="0" windowWidth="17925" windowHeight="6375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F56" i="1" l="1"/>
  <c r="F73" i="1" l="1"/>
  <c r="F32" i="1"/>
  <c r="F17" i="1"/>
  <c r="D14" i="1"/>
  <c r="F11" i="1"/>
  <c r="F76" i="1" l="1"/>
  <c r="F19" i="1"/>
</calcChain>
</file>

<file path=xl/sharedStrings.xml><?xml version="1.0" encoding="utf-8"?>
<sst xmlns="http://schemas.openxmlformats.org/spreadsheetml/2006/main" count="72" uniqueCount="66">
  <si>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</si>
  <si>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</si>
  <si>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</si>
  <si>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</si>
  <si>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</si>
  <si>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</si>
  <si>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</si>
  <si>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</si>
  <si>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General Account - Sterling Federal Bank </t>
  </si>
  <si>
    <t>Sauk Valley Bank - Merchant Account</t>
  </si>
  <si>
    <t>Illinois Funds - Illinois State Treasurer</t>
  </si>
  <si>
    <t xml:space="preserve">     SUBTOTAL</t>
  </si>
  <si>
    <t>MONEY MARKET</t>
  </si>
  <si>
    <t>PMA Financial Network, Inc.</t>
  </si>
  <si>
    <t>SFB Investment Center - 2015 Bonds</t>
  </si>
  <si>
    <t>Sauk Valley Bank - Investment Account</t>
  </si>
  <si>
    <t xml:space="preserve">        TOTAL CHECKING ACCOUNTS</t>
  </si>
  <si>
    <t>INVESTMENTS</t>
  </si>
  <si>
    <t>FINANCIAL INSTITUTION</t>
  </si>
  <si>
    <t xml:space="preserve"> MATURITY DATE</t>
  </si>
  <si>
    <t>Pioneer State Bank</t>
  </si>
  <si>
    <t>Farmers National Bank of Prophetstown</t>
  </si>
  <si>
    <t>Community State Bank</t>
  </si>
  <si>
    <t>Triumph Community Bank</t>
  </si>
  <si>
    <t>Sauk Valley Bank</t>
  </si>
  <si>
    <t>PMA FINANCIAL NETWORK</t>
  </si>
  <si>
    <t>YIELD</t>
  </si>
  <si>
    <t>PRICE</t>
  </si>
  <si>
    <t>Capital One Bank</t>
  </si>
  <si>
    <t>Pacific Western Bank</t>
  </si>
  <si>
    <t>Cit Bank / Onewest Bank, NA</t>
  </si>
  <si>
    <t>Bank of China</t>
  </si>
  <si>
    <t>Compass Bank</t>
  </si>
  <si>
    <t>Western Alliance BAnk</t>
  </si>
  <si>
    <t>Ally Bank</t>
  </si>
  <si>
    <t xml:space="preserve">  4/22/2019</t>
  </si>
  <si>
    <t>Wells Fargo Bank, NA</t>
  </si>
  <si>
    <t>First National Bank</t>
  </si>
  <si>
    <t>American Express Centurion Bank</t>
  </si>
  <si>
    <t>CIBC Bank USA</t>
  </si>
  <si>
    <t>Morgan Stanley Private Bank</t>
  </si>
  <si>
    <t>Discover Bank</t>
  </si>
  <si>
    <t>Federal Natl Mtg Assoc</t>
  </si>
  <si>
    <t xml:space="preserve">        TOTAL INVESTMENTS</t>
  </si>
  <si>
    <t>LPL Financial</t>
  </si>
  <si>
    <t xml:space="preserve">Access Natl Bank </t>
  </si>
  <si>
    <t xml:space="preserve">Axiom Bank </t>
  </si>
  <si>
    <t>Beal Bank SSB</t>
  </si>
  <si>
    <t>BOFI Fedl Bank</t>
  </si>
  <si>
    <t>Dedham Instn Svgs</t>
  </si>
  <si>
    <t>Enerbank USA</t>
  </si>
  <si>
    <t>Haddon Svgs Bank</t>
  </si>
  <si>
    <t>Investors Cmnty Bank</t>
  </si>
  <si>
    <t>Jonesboro State Bank</t>
  </si>
  <si>
    <t>Keybank NA</t>
  </si>
  <si>
    <t>Level One Bank</t>
  </si>
  <si>
    <t>Luana Svgs Bank</t>
  </si>
  <si>
    <t>Morgan Stanley Bank</t>
  </si>
  <si>
    <t>MUFG Union Bank NA</t>
  </si>
  <si>
    <t>Pinnacle Natl Bank</t>
  </si>
  <si>
    <t>SAFRA Natl Bank of NY</t>
  </si>
  <si>
    <t>Third Fedl S&amp;L Assn</t>
  </si>
  <si>
    <t>Wells Fargo Bank NA</t>
  </si>
  <si>
    <t>Goldman Sachs</t>
  </si>
  <si>
    <t>Laurel Rd Bank</t>
  </si>
  <si>
    <t>As of August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</si>
</sst>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m/dd/yyyy"/>
  </numFmts>
  <fonts count="11">
    <font>
      <sz val="12"/>
      <color rgb="FF000000"/>
      <name val="Helvetica Neue"/>
    </font>
    <font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sz val="12"/>
      <name val="Noto Sans Symbols"/>
    </font>
    <font>
      <sz val="10"/>
      <name val="Times New Roman"/>
    </font>
    <font>
      <sz val="12"/>
      <name val="Times New Roman"/>
      <family val="1"/>
    </font>
    <font>
      <sz val="12"/>
      <color rgb="FF000000"/>
      <name val="Helvetica Neue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6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15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39" fontId="1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3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9" fontId="1" fillId="0" borderId="0" xfId="0" applyNumberFormat="1" applyFont="1" applyAlignment="1">
      <alignment horizontal="right"/>
    </xf>
    <xf numFmtId="39" fontId="1" fillId="0" borderId="1" xfId="0" applyNumberFormat="1" applyFont="1" applyBorder="1" applyAlignment="1">
      <alignment horizontal="right"/>
    </xf>
    <xf numFmtId="7" fontId="1" fillId="0" borderId="2" xfId="0" applyNumberFormat="1" applyFont="1" applyBorder="1"/>
    <xf numFmtId="7" fontId="1" fillId="0" borderId="0" xfId="0" applyNumberFormat="1" applyFont="1"/>
    <xf numFmtId="165" fontId="1" fillId="0" borderId="0" xfId="0" applyNumberFormat="1" applyFont="1" applyAlignment="1">
      <alignment horizontal="right"/>
    </xf>
    <xf numFmtId="5" fontId="1" fillId="0" borderId="0" xfId="0" applyNumberFormat="1" applyFont="1"/>
    <xf numFmtId="43" fontId="1" fillId="0" borderId="3" xfId="0" applyNumberFormat="1" applyFont="1" applyBorder="1"/>
    <xf numFmtId="14" fontId="6" fillId="0" borderId="0" xfId="0" applyNumberFormat="1" applyFont="1"/>
    <xf numFmtId="39" fontId="7" fillId="0" borderId="0" xfId="0" applyNumberFormat="1" applyFont="1" applyAlignment="1">
      <alignment horizontal="center"/>
    </xf>
    <xf numFmtId="0" fontId="8" fillId="0" borderId="0" xfId="0" applyFont="1"/>
    <xf numFmtId="164" fontId="8" fillId="0" borderId="0" xfId="0" applyNumberFormat="1" applyFont="1" applyAlignment="1">
      <alignment horizontal="center"/>
    </xf>
    <xf numFmtId="39" fontId="8" fillId="0" borderId="0" xfId="0" applyNumberFormat="1" applyFont="1" applyAlignment="1">
      <alignment horizontal="center"/>
    </xf>
    <xf numFmtId="164" fontId="8" fillId="0" borderId="0" xfId="0" applyNumberFormat="1" applyFont="1"/>
    <xf numFmtId="39" fontId="8" fillId="0" borderId="0" xfId="0" applyNumberFormat="1" applyFont="1"/>
    <xf numFmtId="0" fontId="0" fillId="0" borderId="0" xfId="0" applyFont="1"/>
    <xf numFmtId="0" fontId="9" fillId="0" borderId="0" xfId="0" applyFont="1" applyAlignment="1">
      <alignment horizontal="left"/>
    </xf>
    <xf numFmtId="43" fontId="1" fillId="0" borderId="0" xfId="1" applyFont="1"/>
    <xf numFmtId="43" fontId="1" fillId="0" borderId="0" xfId="1" applyFont="1" applyAlignment="1">
      <alignment horizontal="right"/>
    </xf>
    <xf numFmtId="43" fontId="1" fillId="0" borderId="0" xfId="1" applyFont="1" applyBorder="1" applyAlignment="1">
      <alignment horizontal="right"/>
    </xf>
    <xf numFmtId="43" fontId="1" fillId="0" borderId="1" xfId="1" applyFont="1" applyBorder="1"/>
    <xf numFmtId="43" fontId="1" fillId="0" borderId="4" xfId="1" applyFont="1" applyBorder="1"/>
    <xf numFmtId="0" fontId="1" fillId="0" borderId="4" xfId="0" applyFont="1" applyBorder="1"/>
    <xf numFmtId="0" fontId="9" fillId="0" borderId="4" xfId="0" applyFont="1" applyBorder="1"/>
    <xf numFmtId="39" fontId="1" fillId="0" borderId="4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1024"/>
  <sheetViews>
    <sheetView showGridLines="0" tabSelected="1" workbookViewId="0">
      <selection sqref="A1:F1048576"/>
    </sheetView>
  </sheetViews>
  <sheetFormatPr defaultColWidth="11.21875" defaultRowHeight="15" customHeight="1"/>
  <cols>
    <col min="1" max="1" width="32.77734375" customWidth="1"/>
    <col min="2" max="2" width="13.5546875" customWidth="1"/>
    <col min="3" max="3" width="6.77734375" customWidth="1"/>
    <col min="4" max="4" width="8.77734375" customWidth="1"/>
    <col min="5" max="5" width="6.77734375" customWidth="1"/>
    <col min="6" max="6" width="14.77734375" customWidth="1"/>
    <col min="7" max="17" width="11.44140625" customWidth="1"/>
  </cols>
  <sheetData>
    <row r="1" spans="1:17" ht="15.75" customHeight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8" customHeight="1">
      <c r="A2" s="1" t="s">
        <v>1</v>
      </c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customHeight="1">
      <c r="A3" s="27" t="s">
        <v>65</v>
      </c>
      <c r="B3" s="1" t="s">
        <v>2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customHeight="1">
      <c r="A4" s="3"/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3.75" customHeight="1">
      <c r="A5" s="1"/>
      <c r="B5" s="1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75" customHeight="1">
      <c r="A6" s="4" t="s">
        <v>3</v>
      </c>
      <c r="B6" s="1"/>
      <c r="C6" s="1"/>
      <c r="D6" s="5" t="s">
        <v>4</v>
      </c>
      <c r="E6" s="6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75" customHeight="1">
      <c r="A7" s="7" t="s">
        <v>5</v>
      </c>
      <c r="B7" s="7"/>
      <c r="C7" s="7"/>
      <c r="D7" s="5" t="s">
        <v>6</v>
      </c>
      <c r="E7" s="8"/>
      <c r="F7" s="8" t="s">
        <v>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.75" customHeight="1">
      <c r="A8" s="1" t="s">
        <v>8</v>
      </c>
      <c r="B8" s="1"/>
      <c r="C8" s="1"/>
      <c r="D8" s="9">
        <v>0.15</v>
      </c>
      <c r="E8" s="10"/>
      <c r="F8" s="6">
        <v>2554257.87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75" customHeight="1">
      <c r="A9" s="1" t="s">
        <v>9</v>
      </c>
      <c r="B9" s="1"/>
      <c r="C9" s="1"/>
      <c r="D9" s="9">
        <v>0.4</v>
      </c>
      <c r="E9" s="10"/>
      <c r="F9" s="6">
        <v>3536.1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.75" customHeight="1">
      <c r="A10" s="1" t="s">
        <v>10</v>
      </c>
      <c r="B10" s="1"/>
      <c r="C10" s="1"/>
      <c r="D10" s="9">
        <v>0.872</v>
      </c>
      <c r="E10" s="11"/>
      <c r="F10" s="35">
        <v>3175123.86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5.75" customHeight="1">
      <c r="A11" s="1" t="s">
        <v>11</v>
      </c>
      <c r="B11" s="1"/>
      <c r="C11" s="1"/>
      <c r="D11" s="9"/>
      <c r="E11" s="11"/>
      <c r="F11" s="6">
        <f>SUM(F8:F10)</f>
        <v>5732917.8300000001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4.5" customHeight="1">
      <c r="A12" s="1"/>
      <c r="B12" s="1"/>
      <c r="C12" s="1"/>
      <c r="D12" s="9"/>
      <c r="E12" s="11"/>
      <c r="F12" s="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5.75" customHeight="1">
      <c r="A13" s="7" t="s">
        <v>12</v>
      </c>
      <c r="B13" s="1"/>
      <c r="C13" s="1"/>
      <c r="D13" s="9"/>
      <c r="E13" s="1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5.75" customHeight="1">
      <c r="A14" s="1" t="s">
        <v>13</v>
      </c>
      <c r="B14" s="1"/>
      <c r="C14" s="1"/>
      <c r="D14" s="9">
        <f>+(0.76+0.9)/2</f>
        <v>0.83000000000000007</v>
      </c>
      <c r="E14" s="11"/>
      <c r="F14" s="6">
        <v>667733.24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5.75" customHeight="1">
      <c r="A15" s="1" t="s">
        <v>14</v>
      </c>
      <c r="B15" s="1"/>
      <c r="C15" s="1"/>
      <c r="D15" s="9">
        <v>0.92100000000000004</v>
      </c>
      <c r="E15" s="10"/>
      <c r="F15" s="12">
        <v>985935.06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customHeight="1">
      <c r="A16" s="1" t="s">
        <v>15</v>
      </c>
      <c r="B16" s="1"/>
      <c r="C16" s="1"/>
      <c r="D16" s="9">
        <v>0.4</v>
      </c>
      <c r="E16" s="10"/>
      <c r="F16" s="13">
        <v>248999.4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customHeight="1">
      <c r="A17" s="1" t="s">
        <v>11</v>
      </c>
      <c r="B17" s="11"/>
      <c r="C17" s="1"/>
      <c r="D17" s="9"/>
      <c r="E17" s="10"/>
      <c r="F17" s="6">
        <f>SUM(F14:F16)</f>
        <v>1902667.7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7.5" customHeight="1">
      <c r="A18" s="1"/>
      <c r="B18" s="1"/>
      <c r="C18" s="1"/>
      <c r="D18" s="9"/>
      <c r="E18" s="11"/>
      <c r="F18" s="6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6.5" customHeight="1">
      <c r="A19" s="1" t="s">
        <v>16</v>
      </c>
      <c r="B19" s="1"/>
      <c r="C19" s="1"/>
      <c r="D19" s="9"/>
      <c r="E19" s="11"/>
      <c r="F19" s="14">
        <f>F11+F17</f>
        <v>7635585.5300000003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6.5" customHeight="1">
      <c r="A20" s="1"/>
      <c r="B20" s="1"/>
      <c r="C20" s="1"/>
      <c r="D20" s="9"/>
      <c r="E20" s="11"/>
      <c r="F20" s="1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customHeight="1">
      <c r="A21" s="7" t="s">
        <v>17</v>
      </c>
      <c r="B21" s="1"/>
      <c r="C21" s="1"/>
      <c r="D21" s="9"/>
      <c r="E21" s="11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6.75" customHeight="1">
      <c r="A22" s="1"/>
      <c r="B22" s="11"/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customHeight="1">
      <c r="A23" s="7" t="s">
        <v>18</v>
      </c>
      <c r="B23" s="8" t="s">
        <v>19</v>
      </c>
      <c r="C23" s="8"/>
      <c r="D23" s="5"/>
      <c r="E23" s="8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5.75" customHeight="1"/>
    <row r="25" spans="1:17" ht="15.75" customHeight="1"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 customHeight="1">
      <c r="A26" s="1" t="s">
        <v>21</v>
      </c>
      <c r="B26" s="16">
        <v>43442</v>
      </c>
      <c r="C26" s="1"/>
      <c r="D26" s="9">
        <v>1.34</v>
      </c>
      <c r="E26" s="1"/>
      <c r="F26" s="28">
        <v>250000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5.75" customHeight="1">
      <c r="A27" s="1" t="s">
        <v>22</v>
      </c>
      <c r="B27" s="16">
        <v>43442</v>
      </c>
      <c r="C27" s="1"/>
      <c r="D27" s="9">
        <v>0.76</v>
      </c>
      <c r="E27" s="1"/>
      <c r="F27" s="28">
        <v>250000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5.75" customHeight="1">
      <c r="A28" s="1" t="s">
        <v>23</v>
      </c>
      <c r="B28" s="16">
        <v>43442</v>
      </c>
      <c r="C28" s="1"/>
      <c r="D28" s="9">
        <v>1.05</v>
      </c>
      <c r="E28" s="1"/>
      <c r="F28" s="29">
        <v>250000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.75" customHeight="1">
      <c r="A29" s="1" t="s">
        <v>24</v>
      </c>
      <c r="B29" s="16">
        <v>43485</v>
      </c>
      <c r="C29" s="1"/>
      <c r="D29" s="9">
        <v>1.35</v>
      </c>
      <c r="E29" s="1"/>
      <c r="F29" s="29">
        <v>250000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5.75" customHeight="1">
      <c r="A30" s="1" t="s">
        <v>20</v>
      </c>
      <c r="B30" s="16">
        <v>43513</v>
      </c>
      <c r="C30" s="1"/>
      <c r="D30" s="9">
        <v>1</v>
      </c>
      <c r="E30" s="1"/>
      <c r="F30" s="30">
        <v>1000000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.75" customHeight="1">
      <c r="A31" s="1" t="s">
        <v>20</v>
      </c>
      <c r="B31" s="16">
        <v>43690</v>
      </c>
      <c r="C31" s="1"/>
      <c r="D31" s="9">
        <v>1.45</v>
      </c>
      <c r="E31" s="1"/>
      <c r="F31" s="31">
        <v>1000000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5.75" customHeight="1">
      <c r="A32" s="1" t="s">
        <v>11</v>
      </c>
      <c r="B32" s="16"/>
      <c r="C32" s="1"/>
      <c r="D32" s="9"/>
      <c r="E32" s="10"/>
      <c r="F32" s="28">
        <f>SUM(F25:F30)</f>
        <v>2000000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customHeight="1">
      <c r="A33" s="1"/>
      <c r="B33" s="16"/>
      <c r="C33" s="1"/>
      <c r="D33" s="2"/>
      <c r="E33" s="6"/>
      <c r="F33" s="1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 customHeight="1">
      <c r="A34" s="33" t="s">
        <v>44</v>
      </c>
      <c r="B34" s="16"/>
      <c r="C34" s="1"/>
      <c r="D34" s="2"/>
      <c r="E34" s="6"/>
      <c r="F34" s="1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 customHeight="1">
      <c r="A35" s="1" t="s">
        <v>45</v>
      </c>
      <c r="B35" s="16">
        <v>44221</v>
      </c>
      <c r="C35" s="1"/>
      <c r="D35" s="9">
        <v>2.8</v>
      </c>
      <c r="E35" s="6"/>
      <c r="F35" s="28">
        <v>248653.75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 customHeight="1">
      <c r="A36" s="1" t="s">
        <v>46</v>
      </c>
      <c r="B36" s="16">
        <v>43563</v>
      </c>
      <c r="C36" s="1"/>
      <c r="D36" s="9">
        <v>2.2000000000000002</v>
      </c>
      <c r="E36" s="6"/>
      <c r="F36" s="28">
        <v>250000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.75" customHeight="1">
      <c r="A37" s="1" t="s">
        <v>31</v>
      </c>
      <c r="B37" s="16">
        <v>43462</v>
      </c>
      <c r="C37" s="1"/>
      <c r="D37" s="9">
        <v>2.25</v>
      </c>
      <c r="E37" s="6"/>
      <c r="F37" s="28">
        <v>250000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5.75" customHeight="1">
      <c r="A38" s="1" t="s">
        <v>47</v>
      </c>
      <c r="B38" s="16">
        <v>43453</v>
      </c>
      <c r="C38" s="1"/>
      <c r="D38" s="9">
        <v>2</v>
      </c>
      <c r="E38" s="6"/>
      <c r="F38" s="28">
        <v>250000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5.75" customHeight="1">
      <c r="A39" s="1" t="s">
        <v>48</v>
      </c>
      <c r="B39" s="16">
        <v>43552</v>
      </c>
      <c r="C39" s="1"/>
      <c r="D39" s="9">
        <v>2.2999999999999998</v>
      </c>
      <c r="E39" s="6"/>
      <c r="F39" s="28">
        <v>250000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.75" customHeight="1">
      <c r="A40" s="1" t="s">
        <v>49</v>
      </c>
      <c r="B40" s="16">
        <v>43479</v>
      </c>
      <c r="C40" s="1"/>
      <c r="D40" s="9">
        <v>2.1</v>
      </c>
      <c r="E40" s="6"/>
      <c r="F40" s="28">
        <v>250000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5.75" customHeight="1">
      <c r="A41" s="1" t="s">
        <v>50</v>
      </c>
      <c r="B41" s="16">
        <v>43920</v>
      </c>
      <c r="C41" s="1"/>
      <c r="D41" s="9">
        <v>1.45</v>
      </c>
      <c r="E41" s="6"/>
      <c r="F41" s="28">
        <v>245064.75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5.75" customHeight="1">
      <c r="A42" s="1" t="s">
        <v>63</v>
      </c>
      <c r="B42" s="16">
        <v>44189</v>
      </c>
      <c r="C42" s="1"/>
      <c r="D42" s="9">
        <v>2.2999999999999998</v>
      </c>
      <c r="E42" s="6"/>
      <c r="F42" s="28">
        <v>14764.71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5.75" customHeight="1">
      <c r="A43" s="1" t="s">
        <v>51</v>
      </c>
      <c r="B43" s="16">
        <v>43737</v>
      </c>
      <c r="C43" s="1"/>
      <c r="D43" s="9">
        <v>2.4</v>
      </c>
      <c r="E43" s="6"/>
      <c r="F43" s="28">
        <v>249811.75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5.75" customHeight="1">
      <c r="A44" s="1" t="s">
        <v>52</v>
      </c>
      <c r="B44" s="16">
        <v>44196</v>
      </c>
      <c r="C44" s="1"/>
      <c r="D44" s="9">
        <v>1.9</v>
      </c>
      <c r="E44" s="6"/>
      <c r="F44" s="28">
        <v>243890.75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5.75" customHeight="1">
      <c r="A45" s="1" t="s">
        <v>53</v>
      </c>
      <c r="B45" s="16">
        <v>43382</v>
      </c>
      <c r="C45" s="1"/>
      <c r="D45" s="9">
        <v>1.8</v>
      </c>
      <c r="E45" s="6"/>
      <c r="F45" s="28">
        <v>250000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5.75" customHeight="1">
      <c r="A46" s="1" t="s">
        <v>54</v>
      </c>
      <c r="B46" s="16">
        <v>43472</v>
      </c>
      <c r="C46" s="1"/>
      <c r="D46" s="9">
        <v>2</v>
      </c>
      <c r="E46" s="6"/>
      <c r="F46" s="28">
        <v>250000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5.75" customHeight="1">
      <c r="A47" s="1" t="s">
        <v>64</v>
      </c>
      <c r="B47" s="16">
        <v>43564</v>
      </c>
      <c r="C47" s="1"/>
      <c r="D47" s="9">
        <v>2.0499999999999998</v>
      </c>
      <c r="E47" s="6"/>
      <c r="F47" s="28">
        <v>250000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5.75" customHeight="1">
      <c r="A48" s="1" t="s">
        <v>55</v>
      </c>
      <c r="B48" s="16">
        <v>43384</v>
      </c>
      <c r="C48" s="1"/>
      <c r="D48" s="9">
        <v>1.9</v>
      </c>
      <c r="E48" s="6"/>
      <c r="F48" s="28">
        <v>250000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5.75" customHeight="1">
      <c r="A49" s="1" t="s">
        <v>56</v>
      </c>
      <c r="B49" s="16">
        <v>43472</v>
      </c>
      <c r="C49" s="1"/>
      <c r="D49" s="9">
        <v>1.9</v>
      </c>
      <c r="E49" s="6"/>
      <c r="F49" s="28">
        <v>250000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5.75" customHeight="1">
      <c r="A50" s="1" t="s">
        <v>57</v>
      </c>
      <c r="B50" s="16">
        <v>43913</v>
      </c>
      <c r="C50" s="1"/>
      <c r="D50" s="9">
        <v>2.5499999999999998</v>
      </c>
      <c r="E50" s="6"/>
      <c r="F50" s="28">
        <v>249276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5.75" customHeight="1">
      <c r="A51" s="1" t="s">
        <v>58</v>
      </c>
      <c r="B51" s="16">
        <v>43833</v>
      </c>
      <c r="C51" s="1"/>
      <c r="D51" s="9">
        <v>2.5</v>
      </c>
      <c r="E51" s="6"/>
      <c r="F51" s="28">
        <v>249534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5.75" customHeight="1">
      <c r="A52" s="1" t="s">
        <v>59</v>
      </c>
      <c r="B52" s="16">
        <v>44277</v>
      </c>
      <c r="C52" s="1"/>
      <c r="D52" s="9">
        <v>1.95</v>
      </c>
      <c r="E52" s="6"/>
      <c r="F52" s="28">
        <v>243319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customHeight="1">
      <c r="A53" s="1" t="s">
        <v>60</v>
      </c>
      <c r="B53" s="16">
        <v>43724</v>
      </c>
      <c r="C53" s="1"/>
      <c r="D53" s="9">
        <v>2.4500000000000002</v>
      </c>
      <c r="E53" s="6"/>
      <c r="F53" s="28">
        <v>249937.75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5.75" customHeight="1">
      <c r="A54" s="1" t="s">
        <v>61</v>
      </c>
      <c r="B54" s="16">
        <v>43550</v>
      </c>
      <c r="C54" s="1"/>
      <c r="D54" s="9">
        <v>1.55</v>
      </c>
      <c r="E54" s="6"/>
      <c r="F54" s="28">
        <v>249226.25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5.75" customHeight="1">
      <c r="A55" s="1" t="s">
        <v>62</v>
      </c>
      <c r="B55" s="16">
        <v>43843</v>
      </c>
      <c r="C55" s="1"/>
      <c r="D55" s="9">
        <v>2.5499999999999998</v>
      </c>
      <c r="E55" s="6"/>
      <c r="F55" s="32">
        <v>249692.5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5.75" customHeight="1">
      <c r="A56" s="1" t="s">
        <v>11</v>
      </c>
      <c r="B56" s="16"/>
      <c r="C56" s="1"/>
      <c r="D56" s="9"/>
      <c r="E56" s="6"/>
      <c r="F56" s="28">
        <f>SUM(F35:F55)</f>
        <v>4993171.21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5.75" customHeight="1">
      <c r="A57" s="1"/>
      <c r="B57" s="16"/>
      <c r="C57" s="1"/>
      <c r="D57" s="2"/>
      <c r="E57" s="6"/>
      <c r="F57" s="17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5.75" customHeight="1">
      <c r="A58" s="34" t="s">
        <v>25</v>
      </c>
      <c r="B58" s="16"/>
      <c r="C58" s="6"/>
      <c r="D58" s="5" t="s">
        <v>26</v>
      </c>
      <c r="E58" s="1"/>
      <c r="F58" s="8" t="s">
        <v>27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5.75" customHeight="1">
      <c r="A59" s="1" t="s">
        <v>28</v>
      </c>
      <c r="B59" s="16">
        <v>43347</v>
      </c>
      <c r="C59" s="1"/>
      <c r="D59" s="9">
        <v>1.504</v>
      </c>
      <c r="E59" s="1"/>
      <c r="F59" s="28">
        <v>246997.78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5.75" customHeight="1">
      <c r="A60" s="1" t="s">
        <v>29</v>
      </c>
      <c r="B60" s="16">
        <v>43350</v>
      </c>
      <c r="C60" s="1"/>
      <c r="D60" s="9">
        <v>1.0109999999999999</v>
      </c>
      <c r="E60" s="1"/>
      <c r="F60" s="28">
        <v>244900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5.75" customHeight="1">
      <c r="A61" s="1" t="s">
        <v>30</v>
      </c>
      <c r="B61" s="16">
        <v>43350</v>
      </c>
      <c r="C61" s="1"/>
      <c r="D61" s="9">
        <v>1.06</v>
      </c>
      <c r="E61" s="1"/>
      <c r="F61" s="28">
        <v>244700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5.75" customHeight="1">
      <c r="A62" s="1" t="s">
        <v>31</v>
      </c>
      <c r="B62" s="16">
        <v>43371</v>
      </c>
      <c r="C62" s="1"/>
      <c r="D62" s="9">
        <v>1.4</v>
      </c>
      <c r="E62" s="1"/>
      <c r="F62" s="28">
        <v>245943.42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5.75" customHeight="1">
      <c r="A63" s="1" t="s">
        <v>32</v>
      </c>
      <c r="B63" s="16">
        <v>43417</v>
      </c>
      <c r="C63" s="1"/>
      <c r="D63" s="9">
        <v>1.8620000000000001</v>
      </c>
      <c r="E63" s="1"/>
      <c r="F63" s="28">
        <v>246995.55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5.75" customHeight="1">
      <c r="A64" s="1" t="s">
        <v>33</v>
      </c>
      <c r="B64" s="16">
        <v>43510</v>
      </c>
      <c r="C64" s="1"/>
      <c r="D64" s="9">
        <v>1.89</v>
      </c>
      <c r="E64" s="1"/>
      <c r="F64" s="28">
        <v>245300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5.75" customHeight="1">
      <c r="A65" s="1" t="s">
        <v>34</v>
      </c>
      <c r="B65" s="16" t="s">
        <v>35</v>
      </c>
      <c r="C65" s="1"/>
      <c r="D65" s="9">
        <v>1.103</v>
      </c>
      <c r="E65" s="1"/>
      <c r="F65" s="28">
        <v>246852.01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5.75" customHeight="1">
      <c r="A66" s="1" t="s">
        <v>36</v>
      </c>
      <c r="B66" s="16">
        <v>43591</v>
      </c>
      <c r="C66" s="1"/>
      <c r="D66" s="9">
        <v>1.1020000000000001</v>
      </c>
      <c r="E66" s="1"/>
      <c r="F66" s="28">
        <v>247734.33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5.75" customHeight="1">
      <c r="A67" s="1" t="s">
        <v>37</v>
      </c>
      <c r="B67" s="16">
        <v>43717</v>
      </c>
      <c r="C67" s="1"/>
      <c r="D67" s="9">
        <v>1.133</v>
      </c>
      <c r="E67" s="1"/>
      <c r="F67" s="28">
        <v>240500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5.75" customHeight="1">
      <c r="A68" s="1" t="s">
        <v>38</v>
      </c>
      <c r="B68" s="16">
        <v>43720</v>
      </c>
      <c r="C68" s="1"/>
      <c r="D68" s="9">
        <v>1.75</v>
      </c>
      <c r="E68" s="1"/>
      <c r="F68" s="28">
        <v>245276.43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5.75" customHeight="1">
      <c r="A69" s="1" t="s">
        <v>39</v>
      </c>
      <c r="B69" s="16">
        <v>43728</v>
      </c>
      <c r="C69" s="1"/>
      <c r="D69" s="9">
        <v>1.6259999999999999</v>
      </c>
      <c r="E69" s="1"/>
      <c r="F69" s="28">
        <v>242100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5.75" customHeight="1">
      <c r="A70" s="1" t="s">
        <v>40</v>
      </c>
      <c r="B70" s="16">
        <v>43738</v>
      </c>
      <c r="C70" s="1"/>
      <c r="D70" s="9">
        <v>1.55</v>
      </c>
      <c r="E70" s="1"/>
      <c r="F70" s="28">
        <v>245622.18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5.75" customHeight="1">
      <c r="A71" s="1" t="s">
        <v>41</v>
      </c>
      <c r="B71" s="16">
        <v>44151</v>
      </c>
      <c r="C71" s="1"/>
      <c r="D71" s="9">
        <v>2.5579999999999998</v>
      </c>
      <c r="E71" s="1"/>
      <c r="F71" s="28">
        <v>244956.96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5.75" customHeight="1">
      <c r="A72" s="1" t="s">
        <v>42</v>
      </c>
      <c r="B72" s="16">
        <v>46717</v>
      </c>
      <c r="C72" s="1"/>
      <c r="D72" s="9">
        <v>2.5</v>
      </c>
      <c r="E72" s="1"/>
      <c r="F72" s="28">
        <v>565740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5.75" customHeight="1">
      <c r="A73" s="1" t="s">
        <v>11</v>
      </c>
      <c r="B73" s="16"/>
      <c r="C73" s="1"/>
      <c r="D73" s="9"/>
      <c r="E73" s="10"/>
      <c r="F73" s="18">
        <f>SUM(F59:F72)</f>
        <v>3753618.66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5.75" customHeight="1">
      <c r="A74" s="1"/>
      <c r="B74" s="16"/>
      <c r="C74" s="1"/>
      <c r="D74" s="9"/>
      <c r="E74" s="10"/>
      <c r="F74" s="1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7.5" customHeight="1">
      <c r="A75" s="19"/>
      <c r="B75" s="11"/>
      <c r="C75" s="1"/>
      <c r="D75" s="9"/>
      <c r="E75" s="20"/>
      <c r="F75" s="6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6.5" customHeight="1">
      <c r="A76" s="1" t="s">
        <v>43</v>
      </c>
      <c r="B76" s="11"/>
      <c r="C76" s="1"/>
      <c r="D76" s="9"/>
      <c r="E76" s="10"/>
      <c r="F76" s="14">
        <f>F32+F56+F73</f>
        <v>10746789.870000001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6.5" customHeight="1">
      <c r="A77" s="21"/>
      <c r="B77" s="21"/>
      <c r="C77" s="21"/>
      <c r="D77" s="22"/>
      <c r="E77" s="23"/>
      <c r="F77" s="2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5.75" customHeight="1">
      <c r="A78" s="21"/>
      <c r="B78" s="21"/>
      <c r="C78" s="21"/>
      <c r="D78" s="24"/>
      <c r="E78" s="25"/>
      <c r="F78" s="2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5.75" customHeight="1">
      <c r="A79" s="21"/>
      <c r="B79" s="21"/>
      <c r="C79" s="21"/>
      <c r="D79" s="24"/>
      <c r="E79" s="25"/>
      <c r="F79" s="2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5.75" customHeight="1">
      <c r="A80" s="21"/>
      <c r="B80" s="21"/>
      <c r="C80" s="21"/>
      <c r="D80" s="24"/>
      <c r="E80" s="25"/>
      <c r="F80" s="2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5.75" customHeight="1">
      <c r="A81" s="21"/>
      <c r="B81" s="21"/>
      <c r="C81" s="21"/>
      <c r="D81" s="24"/>
      <c r="E81" s="25"/>
      <c r="F81" s="2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5.75" customHeight="1">
      <c r="A82" s="21"/>
      <c r="B82" s="21"/>
      <c r="C82" s="21"/>
      <c r="D82" s="24"/>
      <c r="E82" s="25"/>
      <c r="F82" s="2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5.75" customHeight="1">
      <c r="A83" s="21"/>
      <c r="B83" s="21"/>
      <c r="C83" s="21"/>
      <c r="D83" s="24"/>
      <c r="E83" s="21"/>
      <c r="F83" s="2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5.75" customHeight="1">
      <c r="A84" s="1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5.7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</row>
    <row r="86" spans="1:17" ht="15.75" customHeight="1"/>
    <row r="87" spans="1:17" ht="15.75" customHeight="1"/>
    <row r="88" spans="1:17" ht="15.75" customHeight="1"/>
    <row r="89" spans="1:17" ht="15.75" customHeight="1"/>
    <row r="90" spans="1:17" ht="15.75" customHeight="1"/>
    <row r="91" spans="1:17" ht="15.75" customHeight="1"/>
    <row r="92" spans="1:17" ht="15.75" customHeight="1"/>
    <row r="93" spans="1:17" ht="15.75" customHeight="1"/>
    <row r="94" spans="1:17" ht="15.75" customHeight="1"/>
    <row r="95" spans="1:17" ht="15.75" customHeight="1"/>
    <row r="96" spans="1:17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pageMargins left="0.7" right="0.7" top="0.75" bottom="0.75" header="0" footer="0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Dye</dc:creator>
  <cp:lastModifiedBy>margaret.a.eshleman</cp:lastModifiedBy>
  <cp:lastPrinted>2018-09-17T15:53:23Z</cp:lastPrinted>
  <dcterms:created xsi:type="dcterms:W3CDTF">2018-08-13T20:33:00Z</dcterms:created>
  <dcterms:modified xsi:type="dcterms:W3CDTF">2018-09-17T15:53:31Z</dcterms:modified>
</cp:coreProperties>
</file>