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9\July\"/>
    </mc:Choice>
  </mc:AlternateContent>
  <bookViews>
    <workbookView xWindow="0" yWindow="0" windowWidth="25200" windowHeight="1185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49" i="1" l="1"/>
  <c r="D65" i="1" l="1"/>
  <c r="D68" i="1" s="1"/>
  <c r="D31" i="1"/>
  <c r="D17" i="1"/>
  <c r="C14" i="1"/>
  <c r="D11" i="1"/>
  <c r="D19" i="1" l="1"/>
</calcChain>
</file>

<file path=xl/sharedStrings.xml><?xml version="1.0" encoding="utf-8"?>
<sst xmlns="http://schemas.openxmlformats.org/spreadsheetml/2006/main" count="63" uniqueCount="59">
  <si>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</si>
  <si>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</si>
  <si>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</si>
  <si>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</si>
  <si>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</si>
  <si>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</si>
  <si>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</si>
  <si>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</si>
  <si>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</si>
  <si>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</si>
  <si>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</si>
  <si>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</si>
  <si>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</si>
  <si>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</si>
  <si>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</si>
  <si>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</si>
  <si>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</si>
  <si>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</si>
  <si>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</si>
  <si>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</si>
  <si>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</si>
  <si>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</si>
  <si>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</si>
  <si>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</si>
  <si>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</si>
  <si>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LPL Financial</t>
  </si>
  <si>
    <t>CitiBank NA Sioux Falls</t>
  </si>
  <si>
    <t>Enerbank USA</t>
  </si>
  <si>
    <t>Goldman Sachs</t>
  </si>
  <si>
    <t>Haddon Svgs Bank</t>
  </si>
  <si>
    <t>Investors Cmnty Bank</t>
  </si>
  <si>
    <t>JP Morgan Chase Bank NA</t>
  </si>
  <si>
    <t>Morgan Stanley Bank</t>
  </si>
  <si>
    <t>MUFG Union Bank NA</t>
  </si>
  <si>
    <t>NBT Bank NA</t>
  </si>
  <si>
    <t>Pinnacle Natl Bank</t>
  </si>
  <si>
    <t>SAFRA Natl Bank of NY</t>
  </si>
  <si>
    <t>Wells Fargo Bank NA Sioux Falls</t>
  </si>
  <si>
    <t>PMA FINANCIAL NETWORK</t>
  </si>
  <si>
    <t>YIELD</t>
  </si>
  <si>
    <t>PRICE</t>
  </si>
  <si>
    <t>CFG Community Bank</t>
  </si>
  <si>
    <t>First National Bank</t>
  </si>
  <si>
    <t>American Express Centurion Bank</t>
  </si>
  <si>
    <t>CIBC Bank USA</t>
  </si>
  <si>
    <t>Morgan Stanley Private Bank</t>
  </si>
  <si>
    <t>Cornerstone Bank-York Nebraska</t>
  </si>
  <si>
    <t>Servisfirst Bank</t>
  </si>
  <si>
    <t>Discover Bank</t>
  </si>
  <si>
    <t>Pacific Western Bank</t>
  </si>
  <si>
    <t>Federal Natl Mtg Assoc</t>
  </si>
  <si>
    <t xml:space="preserve">        TOTAL INVESTMENTS</t>
  </si>
  <si>
    <t xml:space="preserve">CITIBANK NA </t>
  </si>
  <si>
    <t xml:space="preserve">Access Natl Bank </t>
  </si>
  <si>
    <t>Bank of China</t>
  </si>
  <si>
    <t>Sallie Mae Bank</t>
  </si>
  <si>
    <t>Synovus Bank</t>
  </si>
  <si>
    <t>Rockford B&amp;TC</t>
  </si>
  <si>
    <t>As of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</si>
</sst>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Times"/>
    </font>
    <font>
      <sz val="12"/>
      <name val="Arimo"/>
    </font>
    <font>
      <u/>
      <sz val="12"/>
      <name val="Times New Roman"/>
      <family val="1"/>
    </font>
    <font>
      <sz val="10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right"/>
    </xf>
    <xf numFmtId="0" fontId="1" fillId="0" borderId="0" xfId="0" applyFont="1" applyAlignment="1"/>
    <xf numFmtId="39" fontId="6" fillId="0" borderId="1" xfId="0" applyNumberFormat="1" applyFont="1" applyBorder="1" applyAlignment="1">
      <alignment horizontal="right"/>
    </xf>
    <xf numFmtId="39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0" fontId="1" fillId="0" borderId="1" xfId="0" applyFont="1" applyBorder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0" fillId="0" borderId="0" xfId="0" applyFont="1"/>
    <xf numFmtId="43" fontId="0" fillId="0" borderId="0" xfId="1" applyFont="1" applyAlignment="1"/>
    <xf numFmtId="43" fontId="0" fillId="0" borderId="0" xfId="1" applyFont="1" applyFill="1" applyBorder="1" applyAlignment="1"/>
    <xf numFmtId="43" fontId="0" fillId="0" borderId="3" xfId="1" applyFont="1" applyFill="1" applyBorder="1" applyAlignment="1"/>
    <xf numFmtId="43" fontId="0" fillId="0" borderId="3" xfId="1" applyFont="1" applyBorder="1" applyAlignment="1"/>
    <xf numFmtId="43" fontId="1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98"/>
  <sheetViews>
    <sheetView showGridLines="0" tabSelected="1" workbookViewId="0">
      <selection activeCell="A3" sqref="A3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" t="s">
        <v>58</v>
      </c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4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5" t="s">
        <v>3</v>
      </c>
      <c r="B6" s="1"/>
      <c r="C6" s="6" t="s">
        <v>4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 t="s">
        <v>5</v>
      </c>
      <c r="B7" s="8"/>
      <c r="C7" s="6" t="s">
        <v>6</v>
      </c>
      <c r="D7" s="9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8</v>
      </c>
      <c r="B8" s="1"/>
      <c r="C8" s="10">
        <v>0.15</v>
      </c>
      <c r="D8" s="11">
        <v>1477032.23</v>
      </c>
      <c r="E8" s="1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9</v>
      </c>
      <c r="B9" s="1"/>
      <c r="C9" s="10">
        <v>0.4</v>
      </c>
      <c r="D9" s="11">
        <v>18752.61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10</v>
      </c>
      <c r="B10" s="1"/>
      <c r="C10" s="10">
        <v>0.872</v>
      </c>
      <c r="D10" s="13">
        <v>2528601.11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11</v>
      </c>
      <c r="B11" s="1"/>
      <c r="C11" s="10"/>
      <c r="D11" s="7">
        <f>SUM(D8:D10)</f>
        <v>4024385.95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10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8" t="s">
        <v>12</v>
      </c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13</v>
      </c>
      <c r="B14" s="1"/>
      <c r="C14" s="10">
        <f>+(0.76+0.9)/2</f>
        <v>0.83000000000000007</v>
      </c>
      <c r="D14" s="11">
        <v>4039433.58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14</v>
      </c>
      <c r="B15" s="1"/>
      <c r="C15" s="10">
        <v>0.92100000000000004</v>
      </c>
      <c r="D15" s="11">
        <v>1363805.6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15</v>
      </c>
      <c r="B16" s="1"/>
      <c r="C16" s="10">
        <v>0.4</v>
      </c>
      <c r="D16" s="14">
        <v>248999.4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11</v>
      </c>
      <c r="B17" s="15"/>
      <c r="C17" s="10"/>
      <c r="D17" s="7">
        <f>SUM(D14:D16)</f>
        <v>5652238.5800000001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10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16</v>
      </c>
      <c r="B19" s="1"/>
      <c r="C19" s="10"/>
      <c r="D19" s="16">
        <f>D11+D17</f>
        <v>9676624.5300000012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10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8" t="s">
        <v>17</v>
      </c>
      <c r="B21" s="1"/>
      <c r="C21" s="10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5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8" t="s">
        <v>18</v>
      </c>
      <c r="B23" s="9" t="s">
        <v>19</v>
      </c>
      <c r="C23" s="6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/>
    <row r="25" spans="1:15" ht="15.75" customHeight="1">
      <c r="A25" s="1" t="s">
        <v>20</v>
      </c>
      <c r="B25" s="18">
        <v>43690</v>
      </c>
      <c r="C25" s="10">
        <v>1.45</v>
      </c>
      <c r="D25" s="19">
        <v>1000000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21</v>
      </c>
      <c r="B26" s="18">
        <v>43807</v>
      </c>
      <c r="C26" s="10">
        <v>2.1</v>
      </c>
      <c r="D26" s="19">
        <v>250000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22</v>
      </c>
      <c r="B27" s="18">
        <v>43807</v>
      </c>
      <c r="C27" s="10">
        <v>0.76</v>
      </c>
      <c r="D27" s="19">
        <v>250000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23</v>
      </c>
      <c r="B28" s="18">
        <v>43807</v>
      </c>
      <c r="C28" s="10">
        <v>1</v>
      </c>
      <c r="D28" s="20">
        <v>250000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24</v>
      </c>
      <c r="B29" s="18">
        <v>43850</v>
      </c>
      <c r="C29" s="10">
        <v>2</v>
      </c>
      <c r="D29" s="20">
        <v>250000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20</v>
      </c>
      <c r="B30" s="18">
        <v>43878</v>
      </c>
      <c r="C30" s="10">
        <v>1.45</v>
      </c>
      <c r="D30" s="21">
        <v>1000000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 t="s">
        <v>11</v>
      </c>
      <c r="B31" s="18"/>
      <c r="C31" s="10"/>
      <c r="D31" s="19">
        <f>SUM(D24:D30)</f>
        <v>3000000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1"/>
      <c r="B32" s="18"/>
      <c r="C32" s="2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23" t="s">
        <v>25</v>
      </c>
      <c r="B33" s="18"/>
      <c r="C33" s="2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 t="s">
        <v>53</v>
      </c>
      <c r="B34" s="18">
        <v>44221</v>
      </c>
      <c r="C34" s="10">
        <v>2.8</v>
      </c>
      <c r="D34" s="31">
        <v>251635.5</v>
      </c>
      <c r="F34" s="1"/>
      <c r="G34" s="1"/>
      <c r="H34" s="1"/>
      <c r="I34" s="1"/>
      <c r="J34" s="1"/>
      <c r="K34" s="1"/>
      <c r="L34" s="1"/>
      <c r="M34" s="1"/>
      <c r="N34" s="1"/>
    </row>
    <row r="35" spans="1:15" ht="15.75" customHeight="1">
      <c r="A35" s="1" t="s">
        <v>26</v>
      </c>
      <c r="B35" s="18">
        <v>44193</v>
      </c>
      <c r="C35" s="10">
        <v>2.95</v>
      </c>
      <c r="D35" s="31">
        <v>252059.75</v>
      </c>
      <c r="F35" s="1"/>
      <c r="G35" s="1"/>
      <c r="H35" s="1"/>
      <c r="I35" s="1"/>
      <c r="J35" s="1"/>
      <c r="K35" s="1"/>
      <c r="L35" s="1"/>
      <c r="M35" s="1"/>
      <c r="N35" s="1"/>
    </row>
    <row r="36" spans="1:15" ht="15.75" customHeight="1">
      <c r="A36" s="1" t="s">
        <v>27</v>
      </c>
      <c r="B36" s="18">
        <v>43920</v>
      </c>
      <c r="C36" s="10">
        <v>1.45</v>
      </c>
      <c r="D36" s="31">
        <v>248446.75</v>
      </c>
      <c r="F36" s="1"/>
      <c r="G36" s="1"/>
      <c r="H36" s="1"/>
      <c r="I36" s="1"/>
      <c r="J36" s="1"/>
      <c r="K36" s="1"/>
      <c r="L36" s="1"/>
      <c r="M36" s="1"/>
      <c r="N36" s="1"/>
    </row>
    <row r="37" spans="1:15" ht="15.75" customHeight="1">
      <c r="A37" s="1" t="s">
        <v>28</v>
      </c>
      <c r="B37" s="18">
        <v>44189</v>
      </c>
      <c r="C37" s="10">
        <v>2.2999999999999998</v>
      </c>
      <c r="D37" s="31">
        <v>14980.06</v>
      </c>
      <c r="F37" s="1"/>
      <c r="G37" s="1"/>
      <c r="H37" s="1"/>
      <c r="I37" s="1"/>
      <c r="J37" s="1"/>
      <c r="K37" s="1"/>
      <c r="L37" s="1"/>
      <c r="M37" s="1"/>
      <c r="N37" s="1"/>
    </row>
    <row r="38" spans="1:15" ht="15.75" customHeight="1">
      <c r="A38" s="1" t="s">
        <v>29</v>
      </c>
      <c r="B38" s="18">
        <v>43737</v>
      </c>
      <c r="C38" s="10">
        <v>2.4</v>
      </c>
      <c r="D38" s="31">
        <v>250072.75</v>
      </c>
      <c r="F38" s="1"/>
      <c r="G38" s="1"/>
      <c r="H38" s="1"/>
      <c r="I38" s="1"/>
      <c r="J38" s="1"/>
      <c r="K38" s="1"/>
      <c r="L38" s="1"/>
      <c r="M38" s="1"/>
      <c r="N38" s="1"/>
    </row>
    <row r="39" spans="1:15" ht="15.75" customHeight="1">
      <c r="A39" s="1" t="s">
        <v>30</v>
      </c>
      <c r="B39" s="18">
        <v>44196</v>
      </c>
      <c r="C39" s="10">
        <v>1.9</v>
      </c>
      <c r="D39" s="31">
        <v>248239.25</v>
      </c>
      <c r="F39" s="1"/>
      <c r="G39" s="1"/>
      <c r="H39" s="1"/>
      <c r="I39" s="1"/>
      <c r="J39" s="1"/>
      <c r="K39" s="1"/>
      <c r="L39" s="1"/>
      <c r="M39" s="1"/>
      <c r="N39" s="1"/>
    </row>
    <row r="40" spans="1:15" ht="15.75" customHeight="1">
      <c r="A40" s="1" t="s">
        <v>31</v>
      </c>
      <c r="B40" s="18">
        <v>44123</v>
      </c>
      <c r="C40" s="10">
        <v>3</v>
      </c>
      <c r="D40" s="31">
        <v>250637.75</v>
      </c>
      <c r="F40" s="1"/>
      <c r="G40" s="1"/>
      <c r="H40" s="1"/>
      <c r="I40" s="1"/>
      <c r="J40" s="1"/>
      <c r="K40" s="1"/>
      <c r="L40" s="1"/>
      <c r="M40" s="1"/>
      <c r="N40" s="1"/>
    </row>
    <row r="41" spans="1:15" ht="15.75" customHeight="1">
      <c r="A41" s="1" t="s">
        <v>32</v>
      </c>
      <c r="B41" s="18">
        <v>43913</v>
      </c>
      <c r="C41" s="10">
        <v>2.5499999999999998</v>
      </c>
      <c r="D41" s="31">
        <v>250478</v>
      </c>
      <c r="F41" s="1"/>
      <c r="G41" s="1"/>
      <c r="H41" s="1"/>
      <c r="I41" s="1"/>
      <c r="J41" s="1"/>
      <c r="K41" s="1"/>
      <c r="L41" s="1"/>
      <c r="M41" s="1"/>
      <c r="N41" s="1"/>
    </row>
    <row r="42" spans="1:15" ht="15.75" customHeight="1">
      <c r="A42" s="1" t="s">
        <v>33</v>
      </c>
      <c r="B42" s="18">
        <v>43833</v>
      </c>
      <c r="C42" s="10">
        <v>2.5</v>
      </c>
      <c r="D42" s="31">
        <v>250356.25</v>
      </c>
      <c r="F42" s="1"/>
      <c r="G42" s="1"/>
      <c r="H42" s="1"/>
      <c r="I42" s="1"/>
      <c r="J42" s="1"/>
      <c r="K42" s="1"/>
      <c r="L42" s="1"/>
      <c r="M42" s="1"/>
      <c r="N42" s="1"/>
    </row>
    <row r="43" spans="1:15" ht="15.75" customHeight="1">
      <c r="A43" s="1" t="s">
        <v>34</v>
      </c>
      <c r="B43" s="18">
        <v>44117</v>
      </c>
      <c r="C43" s="10">
        <v>2.95</v>
      </c>
      <c r="D43" s="31">
        <v>251756.75</v>
      </c>
      <c r="F43" s="1"/>
      <c r="G43" s="1"/>
      <c r="H43" s="1"/>
      <c r="I43" s="1"/>
      <c r="J43" s="1"/>
      <c r="K43" s="1"/>
      <c r="L43" s="1"/>
      <c r="M43" s="1"/>
      <c r="N43" s="1"/>
    </row>
    <row r="44" spans="1:15" ht="15.75" customHeight="1">
      <c r="A44" s="1" t="s">
        <v>35</v>
      </c>
      <c r="B44" s="18">
        <v>44277</v>
      </c>
      <c r="C44" s="10">
        <v>1.95</v>
      </c>
      <c r="D44" s="31">
        <v>248190.5</v>
      </c>
      <c r="F44" s="1"/>
      <c r="G44" s="1"/>
      <c r="H44" s="1"/>
      <c r="I44" s="1"/>
      <c r="J44" s="1"/>
      <c r="K44" s="1"/>
      <c r="L44" s="1"/>
      <c r="M44" s="1"/>
      <c r="N44" s="1"/>
    </row>
    <row r="45" spans="1:15" ht="15.75" customHeight="1">
      <c r="A45" s="1" t="s">
        <v>36</v>
      </c>
      <c r="B45" s="18">
        <v>43724</v>
      </c>
      <c r="C45" s="10">
        <v>2.4500000000000002</v>
      </c>
      <c r="D45" s="31">
        <v>250104</v>
      </c>
      <c r="F45" s="1"/>
      <c r="G45" s="1"/>
      <c r="H45" s="1"/>
      <c r="I45" s="1"/>
      <c r="J45" s="1"/>
      <c r="K45" s="1"/>
      <c r="L45" s="1"/>
      <c r="M45" s="1"/>
      <c r="N45" s="1"/>
    </row>
    <row r="46" spans="1:15" ht="15.75" customHeight="1">
      <c r="A46" s="1" t="s">
        <v>55</v>
      </c>
      <c r="B46" s="18">
        <v>43741</v>
      </c>
      <c r="C46" s="10">
        <v>2.5</v>
      </c>
      <c r="D46" s="31">
        <v>250460.75</v>
      </c>
      <c r="F46" s="1"/>
      <c r="G46" s="1"/>
      <c r="H46" s="1"/>
      <c r="I46" s="1"/>
      <c r="J46" s="1"/>
      <c r="K46" s="1"/>
      <c r="L46" s="1"/>
      <c r="M46" s="1"/>
      <c r="N46" s="1"/>
    </row>
    <row r="47" spans="1:15" ht="15.75" customHeight="1">
      <c r="A47" s="1" t="s">
        <v>56</v>
      </c>
      <c r="B47" s="18">
        <v>43755</v>
      </c>
      <c r="C47" s="10">
        <v>2.41</v>
      </c>
      <c r="D47" s="31">
        <v>250023.5</v>
      </c>
      <c r="F47" s="1"/>
      <c r="G47" s="1"/>
      <c r="H47" s="1"/>
      <c r="I47" s="1"/>
      <c r="J47" s="1"/>
      <c r="K47" s="1"/>
      <c r="L47" s="1"/>
      <c r="M47" s="1"/>
      <c r="N47" s="1"/>
    </row>
    <row r="48" spans="1:15" ht="15.75" customHeight="1">
      <c r="A48" s="1" t="s">
        <v>37</v>
      </c>
      <c r="B48" s="18">
        <v>43843</v>
      </c>
      <c r="C48" s="10">
        <v>2.5499999999999998</v>
      </c>
      <c r="D48" s="32">
        <v>250440</v>
      </c>
      <c r="F48" s="1"/>
      <c r="G48" s="1"/>
      <c r="H48" s="1"/>
      <c r="I48" s="1"/>
      <c r="J48" s="1"/>
      <c r="K48" s="1"/>
      <c r="L48" s="1"/>
      <c r="M48" s="1"/>
      <c r="N48" s="1"/>
    </row>
    <row r="49" spans="1:15" ht="15.75" customHeight="1">
      <c r="A49" s="1" t="s">
        <v>11</v>
      </c>
      <c r="B49" s="18"/>
      <c r="C49" s="10"/>
      <c r="D49" s="19">
        <f>SUM(D34:D48)</f>
        <v>3517881.56</v>
      </c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18"/>
      <c r="C50" s="2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23" t="s">
        <v>38</v>
      </c>
      <c r="B51" s="18"/>
      <c r="C51" s="6" t="s">
        <v>39</v>
      </c>
      <c r="D51" s="9" t="s">
        <v>40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41</v>
      </c>
      <c r="B52" s="18">
        <v>43713</v>
      </c>
      <c r="C52" s="10">
        <v>2.3929999999999998</v>
      </c>
      <c r="D52" s="30">
        <v>244100</v>
      </c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42</v>
      </c>
      <c r="B53" s="18">
        <v>43717</v>
      </c>
      <c r="C53" s="10">
        <v>1.133</v>
      </c>
      <c r="D53" s="30">
        <v>240500</v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43</v>
      </c>
      <c r="B54" s="18">
        <v>43720</v>
      </c>
      <c r="C54" s="10">
        <v>1.75</v>
      </c>
      <c r="D54" s="30">
        <v>246732.75</v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44</v>
      </c>
      <c r="B55" s="18">
        <v>43728</v>
      </c>
      <c r="C55" s="10">
        <v>1.6259999999999999</v>
      </c>
      <c r="D55" s="30">
        <v>242100</v>
      </c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45</v>
      </c>
      <c r="B56" s="18">
        <v>43738</v>
      </c>
      <c r="C56" s="10">
        <v>1.55</v>
      </c>
      <c r="D56" s="30">
        <v>247574.93</v>
      </c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 t="s">
        <v>57</v>
      </c>
      <c r="B57" s="18">
        <v>43777</v>
      </c>
      <c r="C57" s="10">
        <v>2.33</v>
      </c>
      <c r="D57" s="30">
        <v>247000</v>
      </c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 t="s">
        <v>46</v>
      </c>
      <c r="B58" s="18">
        <v>43895</v>
      </c>
      <c r="C58" s="10">
        <v>2.585</v>
      </c>
      <c r="D58" s="30">
        <v>240400</v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 t="s">
        <v>47</v>
      </c>
      <c r="B59" s="18">
        <v>43895</v>
      </c>
      <c r="C59" s="10">
        <v>2.58</v>
      </c>
      <c r="D59" s="30">
        <v>240500</v>
      </c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54</v>
      </c>
      <c r="B60" s="18">
        <v>43943</v>
      </c>
      <c r="C60" s="10">
        <v>2.6379999999999999</v>
      </c>
      <c r="D60" s="30">
        <v>243500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48</v>
      </c>
      <c r="B61" s="18">
        <v>44151</v>
      </c>
      <c r="C61" s="10">
        <v>2.65</v>
      </c>
      <c r="D61" s="30">
        <v>247553.49</v>
      </c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52</v>
      </c>
      <c r="B62" s="18">
        <v>44158</v>
      </c>
      <c r="C62" s="10">
        <v>3.05</v>
      </c>
      <c r="D62" s="30">
        <v>248932.81</v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49</v>
      </c>
      <c r="B63" s="18">
        <v>44243</v>
      </c>
      <c r="C63" s="10">
        <v>3.0419999999999998</v>
      </c>
      <c r="D63" s="30">
        <v>235400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50</v>
      </c>
      <c r="B64" s="18">
        <v>46717</v>
      </c>
      <c r="C64" s="10">
        <v>2.5</v>
      </c>
      <c r="D64" s="33">
        <v>599934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18"/>
      <c r="C65" s="10"/>
      <c r="D65" s="19">
        <f>SUM(D52:D64)</f>
        <v>3524227.98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18"/>
      <c r="C66" s="10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25"/>
      <c r="B67" s="15"/>
      <c r="C67" s="10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customHeight="1">
      <c r="A68" s="1" t="s">
        <v>51</v>
      </c>
      <c r="B68" s="15"/>
      <c r="C68" s="10"/>
      <c r="D68" s="34">
        <f>D31+D49+D65</f>
        <v>10042109.540000001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customHeight="1">
      <c r="A69" s="26"/>
      <c r="B69" s="26"/>
      <c r="C69" s="27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26"/>
      <c r="B70" s="26"/>
      <c r="C70" s="28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26"/>
      <c r="B71" s="26"/>
      <c r="C71" s="28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26"/>
      <c r="B72" s="26"/>
      <c r="C72" s="28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26"/>
      <c r="B73" s="26"/>
      <c r="C73" s="28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26"/>
      <c r="B74" s="26"/>
      <c r="C74" s="28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26"/>
      <c r="B75" s="26"/>
      <c r="C75" s="28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EmmaLea Bittner</cp:lastModifiedBy>
  <cp:lastPrinted>2019-07-24T13:59:03Z</cp:lastPrinted>
  <dcterms:created xsi:type="dcterms:W3CDTF">2019-04-11T14:51:28Z</dcterms:created>
  <dcterms:modified xsi:type="dcterms:W3CDTF">2019-07-24T13:59:11Z</dcterms:modified>
</cp:coreProperties>
</file>